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ryofjusticenz-my.sharepoint.com/personal/miranda_millen_whakatau_govt_nz/Documents/Documents/Takutai Moana documents/"/>
    </mc:Choice>
  </mc:AlternateContent>
  <xr:revisionPtr revIDLastSave="0" documentId="8_{1CD72C1C-C144-49C9-B450-55BF5BAFD8DE}" xr6:coauthVersionLast="47" xr6:coauthVersionMax="47" xr10:uidLastSave="{00000000-0000-0000-0000-000000000000}"/>
  <bookViews>
    <workbookView xWindow="-120" yWindow="-120" windowWidth="29040" windowHeight="15720" xr2:uid="{8200E4E2-C4C7-447F-80F9-F179021A675C}"/>
  </bookViews>
  <sheets>
    <sheet name="Budget - Court " sheetId="4" r:id="rId1"/>
    <sheet name="Work-Plan" sheetId="2" r:id="rId2"/>
    <sheet name="Lookup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AA19" i="4"/>
  <c r="AC19" i="4"/>
  <c r="AB14" i="4"/>
  <c r="AB15" i="4"/>
  <c r="AB16" i="4"/>
  <c r="AB17" i="4"/>
  <c r="AB18" i="4"/>
  <c r="E14" i="4"/>
  <c r="G14" i="4"/>
  <c r="I14" i="4"/>
  <c r="K14" i="4"/>
  <c r="M14" i="4"/>
  <c r="O14" i="4"/>
  <c r="Q14" i="4"/>
  <c r="S14" i="4"/>
  <c r="U14" i="4"/>
  <c r="AC14" i="4" s="1"/>
  <c r="W14" i="4"/>
  <c r="Y14" i="4"/>
  <c r="AA14" i="4"/>
  <c r="E15" i="4"/>
  <c r="G15" i="4"/>
  <c r="I15" i="4"/>
  <c r="K15" i="4"/>
  <c r="M15" i="4"/>
  <c r="O15" i="4"/>
  <c r="Q15" i="4"/>
  <c r="S15" i="4"/>
  <c r="U15" i="4"/>
  <c r="W15" i="4"/>
  <c r="Y15" i="4"/>
  <c r="AA15" i="4"/>
  <c r="E16" i="4"/>
  <c r="G16" i="4"/>
  <c r="I16" i="4"/>
  <c r="K16" i="4"/>
  <c r="M16" i="4"/>
  <c r="O16" i="4"/>
  <c r="Q16" i="4"/>
  <c r="S16" i="4"/>
  <c r="U16" i="4"/>
  <c r="W16" i="4"/>
  <c r="Y16" i="4"/>
  <c r="AA16" i="4"/>
  <c r="E17" i="4"/>
  <c r="G17" i="4"/>
  <c r="I17" i="4"/>
  <c r="K17" i="4"/>
  <c r="M17" i="4"/>
  <c r="O17" i="4"/>
  <c r="Q17" i="4"/>
  <c r="S17" i="4"/>
  <c r="U17" i="4"/>
  <c r="W17" i="4"/>
  <c r="Y17" i="4"/>
  <c r="AA17" i="4"/>
  <c r="E18" i="4"/>
  <c r="G18" i="4"/>
  <c r="I18" i="4"/>
  <c r="K18" i="4"/>
  <c r="M18" i="4"/>
  <c r="O18" i="4"/>
  <c r="Q18" i="4"/>
  <c r="S18" i="4"/>
  <c r="U18" i="4"/>
  <c r="W18" i="4"/>
  <c r="Y18" i="4"/>
  <c r="AA18" i="4"/>
  <c r="O37" i="4"/>
  <c r="AB55" i="4"/>
  <c r="AB49" i="4"/>
  <c r="AC46" i="4"/>
  <c r="AC47" i="4"/>
  <c r="E26" i="4"/>
  <c r="G26" i="4"/>
  <c r="I26" i="4"/>
  <c r="K26" i="4"/>
  <c r="M26" i="4"/>
  <c r="O26" i="4"/>
  <c r="Q26" i="4"/>
  <c r="S26" i="4"/>
  <c r="U26" i="4"/>
  <c r="W26" i="4"/>
  <c r="Y26" i="4"/>
  <c r="AA26" i="4"/>
  <c r="AB26" i="4"/>
  <c r="E27" i="4"/>
  <c r="G27" i="4"/>
  <c r="I27" i="4"/>
  <c r="K27" i="4"/>
  <c r="M27" i="4"/>
  <c r="O27" i="4"/>
  <c r="Q27" i="4"/>
  <c r="S27" i="4"/>
  <c r="U27" i="4"/>
  <c r="W27" i="4"/>
  <c r="Y27" i="4"/>
  <c r="AA27" i="4"/>
  <c r="AB27" i="4"/>
  <c r="E9" i="4"/>
  <c r="G9" i="4"/>
  <c r="I9" i="4"/>
  <c r="K9" i="4"/>
  <c r="M9" i="4"/>
  <c r="O9" i="4"/>
  <c r="Q9" i="4"/>
  <c r="S9" i="4"/>
  <c r="U9" i="4"/>
  <c r="W9" i="4"/>
  <c r="Y9" i="4"/>
  <c r="AA9" i="4"/>
  <c r="AB9" i="4"/>
  <c r="E10" i="4"/>
  <c r="G10" i="4"/>
  <c r="I10" i="4"/>
  <c r="K10" i="4"/>
  <c r="M10" i="4"/>
  <c r="O10" i="4"/>
  <c r="Q10" i="4"/>
  <c r="S10" i="4"/>
  <c r="U10" i="4"/>
  <c r="W10" i="4"/>
  <c r="Y10" i="4"/>
  <c r="AA10" i="4"/>
  <c r="AB10" i="4"/>
  <c r="E11" i="4"/>
  <c r="G11" i="4"/>
  <c r="I11" i="4"/>
  <c r="K11" i="4"/>
  <c r="M11" i="4"/>
  <c r="O11" i="4"/>
  <c r="Q11" i="4"/>
  <c r="S11" i="4"/>
  <c r="U11" i="4"/>
  <c r="W11" i="4"/>
  <c r="Y11" i="4"/>
  <c r="AA11" i="4"/>
  <c r="AB11" i="4"/>
  <c r="E19" i="4"/>
  <c r="AC52" i="4"/>
  <c r="AA55" i="4"/>
  <c r="Y55" i="4"/>
  <c r="W55" i="4"/>
  <c r="U55" i="4"/>
  <c r="S55" i="4"/>
  <c r="Q55" i="4"/>
  <c r="O55" i="4"/>
  <c r="M55" i="4"/>
  <c r="K55" i="4"/>
  <c r="I55" i="4"/>
  <c r="E55" i="4"/>
  <c r="AC54" i="4"/>
  <c r="AC53" i="4"/>
  <c r="AA49" i="4"/>
  <c r="Y49" i="4"/>
  <c r="W49" i="4"/>
  <c r="U49" i="4"/>
  <c r="S49" i="4"/>
  <c r="Q49" i="4"/>
  <c r="O49" i="4"/>
  <c r="M49" i="4"/>
  <c r="K49" i="4"/>
  <c r="I49" i="4"/>
  <c r="G49" i="4"/>
  <c r="E49" i="4"/>
  <c r="AC48" i="4"/>
  <c r="AC45" i="4"/>
  <c r="AC44" i="4"/>
  <c r="AC49" i="4" s="1"/>
  <c r="Z41" i="4"/>
  <c r="X41" i="4"/>
  <c r="V41" i="4"/>
  <c r="T41" i="4"/>
  <c r="R41" i="4"/>
  <c r="P41" i="4"/>
  <c r="N41" i="4"/>
  <c r="L41" i="4"/>
  <c r="J41" i="4"/>
  <c r="H41" i="4"/>
  <c r="F41" i="4"/>
  <c r="D41" i="4"/>
  <c r="AB40" i="4"/>
  <c r="AA40" i="4"/>
  <c r="Y40" i="4"/>
  <c r="W40" i="4"/>
  <c r="U40" i="4"/>
  <c r="S40" i="4"/>
  <c r="Q40" i="4"/>
  <c r="O40" i="4"/>
  <c r="M40" i="4"/>
  <c r="K40" i="4"/>
  <c r="I40" i="4"/>
  <c r="G40" i="4"/>
  <c r="E40" i="4"/>
  <c r="AB39" i="4"/>
  <c r="AA39" i="4"/>
  <c r="Y39" i="4"/>
  <c r="W39" i="4"/>
  <c r="U39" i="4"/>
  <c r="S39" i="4"/>
  <c r="Q39" i="4"/>
  <c r="O39" i="4"/>
  <c r="M39" i="4"/>
  <c r="K39" i="4"/>
  <c r="I39" i="4"/>
  <c r="G39" i="4"/>
  <c r="E39" i="4"/>
  <c r="AB38" i="4"/>
  <c r="AA38" i="4"/>
  <c r="Y38" i="4"/>
  <c r="W38" i="4"/>
  <c r="U38" i="4"/>
  <c r="S38" i="4"/>
  <c r="Q38" i="4"/>
  <c r="O38" i="4"/>
  <c r="M38" i="4"/>
  <c r="K38" i="4"/>
  <c r="I38" i="4"/>
  <c r="G38" i="4"/>
  <c r="E38" i="4"/>
  <c r="AB37" i="4"/>
  <c r="AA37" i="4"/>
  <c r="Y37" i="4"/>
  <c r="W37" i="4"/>
  <c r="U37" i="4"/>
  <c r="S37" i="4"/>
  <c r="Q37" i="4"/>
  <c r="M37" i="4"/>
  <c r="K37" i="4"/>
  <c r="I37" i="4"/>
  <c r="G37" i="4"/>
  <c r="E37" i="4"/>
  <c r="AB36" i="4"/>
  <c r="AA36" i="4"/>
  <c r="Y36" i="4"/>
  <c r="W36" i="4"/>
  <c r="U36" i="4"/>
  <c r="S36" i="4"/>
  <c r="Q36" i="4"/>
  <c r="O36" i="4"/>
  <c r="M36" i="4"/>
  <c r="K36" i="4"/>
  <c r="I36" i="4"/>
  <c r="G36" i="4"/>
  <c r="E36" i="4"/>
  <c r="AB35" i="4"/>
  <c r="AA35" i="4"/>
  <c r="Y35" i="4"/>
  <c r="W35" i="4"/>
  <c r="U35" i="4"/>
  <c r="S35" i="4"/>
  <c r="Q35" i="4"/>
  <c r="O35" i="4"/>
  <c r="M35" i="4"/>
  <c r="K35" i="4"/>
  <c r="I35" i="4"/>
  <c r="G35" i="4"/>
  <c r="E35" i="4"/>
  <c r="AB34" i="4"/>
  <c r="AB41" i="4" s="1"/>
  <c r="AA34" i="4"/>
  <c r="Y34" i="4"/>
  <c r="W34" i="4"/>
  <c r="U34" i="4"/>
  <c r="S34" i="4"/>
  <c r="Q34" i="4"/>
  <c r="O34" i="4"/>
  <c r="M34" i="4"/>
  <c r="K34" i="4"/>
  <c r="I34" i="4"/>
  <c r="G34" i="4"/>
  <c r="E34" i="4"/>
  <c r="Z31" i="4"/>
  <c r="X31" i="4"/>
  <c r="V31" i="4"/>
  <c r="T31" i="4"/>
  <c r="R31" i="4"/>
  <c r="P31" i="4"/>
  <c r="N31" i="4"/>
  <c r="L31" i="4"/>
  <c r="J31" i="4"/>
  <c r="H31" i="4"/>
  <c r="F31" i="4"/>
  <c r="D31" i="4"/>
  <c r="AC30" i="4"/>
  <c r="AB30" i="4"/>
  <c r="AC29" i="4"/>
  <c r="AB29" i="4"/>
  <c r="AB28" i="4"/>
  <c r="AA28" i="4"/>
  <c r="Y28" i="4"/>
  <c r="W28" i="4"/>
  <c r="U28" i="4"/>
  <c r="S28" i="4"/>
  <c r="Q28" i="4"/>
  <c r="O28" i="4"/>
  <c r="M28" i="4"/>
  <c r="K28" i="4"/>
  <c r="I28" i="4"/>
  <c r="G28" i="4"/>
  <c r="E28" i="4"/>
  <c r="AB25" i="4"/>
  <c r="AA25" i="4"/>
  <c r="Y25" i="4"/>
  <c r="W25" i="4"/>
  <c r="U25" i="4"/>
  <c r="S25" i="4"/>
  <c r="Q25" i="4"/>
  <c r="O25" i="4"/>
  <c r="M25" i="4"/>
  <c r="K25" i="4"/>
  <c r="I25" i="4"/>
  <c r="G25" i="4"/>
  <c r="E25" i="4"/>
  <c r="AB24" i="4"/>
  <c r="AA24" i="4"/>
  <c r="Y24" i="4"/>
  <c r="W24" i="4"/>
  <c r="U24" i="4"/>
  <c r="S24" i="4"/>
  <c r="Q24" i="4"/>
  <c r="O24" i="4"/>
  <c r="M24" i="4"/>
  <c r="K24" i="4"/>
  <c r="I24" i="4"/>
  <c r="G24" i="4"/>
  <c r="E24" i="4"/>
  <c r="AB23" i="4"/>
  <c r="AA23" i="4"/>
  <c r="Y23" i="4"/>
  <c r="W23" i="4"/>
  <c r="U23" i="4"/>
  <c r="S23" i="4"/>
  <c r="Q23" i="4"/>
  <c r="O23" i="4"/>
  <c r="M23" i="4"/>
  <c r="K23" i="4"/>
  <c r="I23" i="4"/>
  <c r="G23" i="4"/>
  <c r="E23" i="4"/>
  <c r="Z20" i="4"/>
  <c r="X20" i="4"/>
  <c r="V20" i="4"/>
  <c r="T20" i="4"/>
  <c r="R20" i="4"/>
  <c r="P20" i="4"/>
  <c r="N20" i="4"/>
  <c r="L20" i="4"/>
  <c r="J20" i="4"/>
  <c r="H20" i="4"/>
  <c r="F20" i="4"/>
  <c r="D20" i="4"/>
  <c r="AB19" i="4"/>
  <c r="Y19" i="4"/>
  <c r="W19" i="4"/>
  <c r="U19" i="4"/>
  <c r="S19" i="4"/>
  <c r="O19" i="4"/>
  <c r="M19" i="4"/>
  <c r="K19" i="4"/>
  <c r="I19" i="4"/>
  <c r="G19" i="4"/>
  <c r="AB13" i="4"/>
  <c r="AA13" i="4"/>
  <c r="Y13" i="4"/>
  <c r="W13" i="4"/>
  <c r="U13" i="4"/>
  <c r="S13" i="4"/>
  <c r="Q13" i="4"/>
  <c r="O13" i="4"/>
  <c r="M13" i="4"/>
  <c r="K13" i="4"/>
  <c r="I13" i="4"/>
  <c r="G13" i="4"/>
  <c r="E13" i="4"/>
  <c r="AB12" i="4"/>
  <c r="AA12" i="4"/>
  <c r="Y12" i="4"/>
  <c r="W12" i="4"/>
  <c r="U12" i="4"/>
  <c r="S12" i="4"/>
  <c r="Q12" i="4"/>
  <c r="O12" i="4"/>
  <c r="M12" i="4"/>
  <c r="K12" i="4"/>
  <c r="I12" i="4"/>
  <c r="G12" i="4"/>
  <c r="E12" i="4"/>
  <c r="AB8" i="4"/>
  <c r="AA8" i="4"/>
  <c r="Y8" i="4"/>
  <c r="W8" i="4"/>
  <c r="U8" i="4"/>
  <c r="S8" i="4"/>
  <c r="Q8" i="4"/>
  <c r="O8" i="4"/>
  <c r="M8" i="4"/>
  <c r="K8" i="4"/>
  <c r="I8" i="4"/>
  <c r="G8" i="4"/>
  <c r="E8" i="4"/>
  <c r="D6" i="4"/>
  <c r="AC16" i="4" l="1"/>
  <c r="AC17" i="4"/>
  <c r="AC15" i="4"/>
  <c r="AC18" i="4"/>
  <c r="AC55" i="4"/>
  <c r="AB31" i="4"/>
  <c r="AB20" i="4"/>
  <c r="AC26" i="4"/>
  <c r="AC27" i="4"/>
  <c r="AC8" i="4"/>
  <c r="AC9" i="4"/>
  <c r="AC11" i="4"/>
  <c r="AC10" i="4"/>
  <c r="O31" i="4"/>
  <c r="M20" i="4"/>
  <c r="G31" i="4"/>
  <c r="W20" i="4"/>
  <c r="K31" i="4"/>
  <c r="O41" i="4"/>
  <c r="AA20" i="4"/>
  <c r="J57" i="4"/>
  <c r="S41" i="4"/>
  <c r="AC12" i="4"/>
  <c r="L57" i="4"/>
  <c r="Y31" i="4"/>
  <c r="I20" i="4"/>
  <c r="U31" i="4"/>
  <c r="Y41" i="4"/>
  <c r="AC38" i="4"/>
  <c r="AC40" i="4"/>
  <c r="K20" i="4"/>
  <c r="W31" i="4"/>
  <c r="AA41" i="4"/>
  <c r="AC37" i="4"/>
  <c r="AC36" i="4"/>
  <c r="O20" i="4"/>
  <c r="AA31" i="4"/>
  <c r="AC28" i="4"/>
  <c r="AC35" i="4"/>
  <c r="Q20" i="4"/>
  <c r="AC25" i="4"/>
  <c r="S20" i="4"/>
  <c r="AC24" i="4"/>
  <c r="G41" i="4"/>
  <c r="U20" i="4"/>
  <c r="I41" i="4"/>
  <c r="K41" i="4"/>
  <c r="Y20" i="4"/>
  <c r="D57" i="4"/>
  <c r="I31" i="4"/>
  <c r="M41" i="4"/>
  <c r="AC13" i="4"/>
  <c r="M31" i="4"/>
  <c r="Q41" i="4"/>
  <c r="Q31" i="4"/>
  <c r="U41" i="4"/>
  <c r="N57" i="4"/>
  <c r="S31" i="4"/>
  <c r="W41" i="4"/>
  <c r="AC39" i="4"/>
  <c r="D50" i="4"/>
  <c r="F50" i="4" s="1"/>
  <c r="H50" i="4" s="1"/>
  <c r="J50" i="4" s="1"/>
  <c r="L50" i="4" s="1"/>
  <c r="N50" i="4" s="1"/>
  <c r="P50" i="4" s="1"/>
  <c r="R50" i="4" s="1"/>
  <c r="T50" i="4" s="1"/>
  <c r="V50" i="4" s="1"/>
  <c r="X50" i="4" s="1"/>
  <c r="Z50" i="4" s="1"/>
  <c r="D42" i="4"/>
  <c r="F42" i="4" s="1"/>
  <c r="H42" i="4" s="1"/>
  <c r="J42" i="4" s="1"/>
  <c r="L42" i="4" s="1"/>
  <c r="N42" i="4" s="1"/>
  <c r="P42" i="4" s="1"/>
  <c r="R42" i="4" s="1"/>
  <c r="T42" i="4" s="1"/>
  <c r="V42" i="4" s="1"/>
  <c r="X42" i="4" s="1"/>
  <c r="Z42" i="4" s="1"/>
  <c r="D32" i="4"/>
  <c r="F32" i="4" s="1"/>
  <c r="H32" i="4" s="1"/>
  <c r="J32" i="4" s="1"/>
  <c r="L32" i="4" s="1"/>
  <c r="N32" i="4" s="1"/>
  <c r="P32" i="4" s="1"/>
  <c r="R32" i="4" s="1"/>
  <c r="T32" i="4" s="1"/>
  <c r="V32" i="4" s="1"/>
  <c r="X32" i="4" s="1"/>
  <c r="Z32" i="4" s="1"/>
  <c r="D21" i="4"/>
  <c r="F21" i="4" s="1"/>
  <c r="H21" i="4" s="1"/>
  <c r="J21" i="4" s="1"/>
  <c r="L21" i="4" s="1"/>
  <c r="N21" i="4" s="1"/>
  <c r="P21" i="4" s="1"/>
  <c r="R21" i="4" s="1"/>
  <c r="T21" i="4" s="1"/>
  <c r="V21" i="4" s="1"/>
  <c r="X21" i="4" s="1"/>
  <c r="Z21" i="4" s="1"/>
  <c r="F6" i="4"/>
  <c r="H6" i="4" s="1"/>
  <c r="J6" i="4" s="1"/>
  <c r="L6" i="4" s="1"/>
  <c r="N6" i="4" s="1"/>
  <c r="P6" i="4" s="1"/>
  <c r="R6" i="4" s="1"/>
  <c r="T6" i="4" s="1"/>
  <c r="V6" i="4" s="1"/>
  <c r="X6" i="4" s="1"/>
  <c r="Z6" i="4" s="1"/>
  <c r="E20" i="4"/>
  <c r="G20" i="4"/>
  <c r="E31" i="4"/>
  <c r="AC23" i="4"/>
  <c r="E41" i="4"/>
  <c r="AC34" i="4"/>
  <c r="AC41" i="4" s="1"/>
  <c r="AC31" i="4" l="1"/>
  <c r="K57" i="4"/>
  <c r="K58" i="4" s="1"/>
  <c r="O57" i="4"/>
  <c r="O58" i="4" s="1"/>
  <c r="AA57" i="4"/>
  <c r="AA58" i="4" s="1"/>
  <c r="AC20" i="4"/>
  <c r="W57" i="4"/>
  <c r="W58" i="4" s="1"/>
  <c r="M57" i="4"/>
  <c r="M58" i="4" s="1"/>
  <c r="Q57" i="4"/>
  <c r="Q58" i="4" s="1"/>
  <c r="Y57" i="4"/>
  <c r="Y58" i="4" s="1"/>
  <c r="I57" i="4"/>
  <c r="I58" i="4" s="1"/>
  <c r="AB57" i="4"/>
  <c r="AB58" i="4" s="1"/>
  <c r="U57" i="4"/>
  <c r="U58" i="4" s="1"/>
  <c r="S57" i="4"/>
  <c r="S58" i="4" s="1"/>
  <c r="E57" i="4"/>
  <c r="E58" i="4" s="1"/>
  <c r="G55" i="4"/>
  <c r="AC57" i="4" l="1"/>
  <c r="AC58" i="4" s="1"/>
  <c r="G57" i="4"/>
  <c r="G58" i="4" s="1"/>
</calcChain>
</file>

<file path=xl/sharedStrings.xml><?xml version="1.0" encoding="utf-8"?>
<sst xmlns="http://schemas.openxmlformats.org/spreadsheetml/2006/main" count="232" uniqueCount="74">
  <si>
    <t>Takutai Moana Application 2026/27 Budget</t>
  </si>
  <si>
    <t>CIV/MAC#</t>
  </si>
  <si>
    <t>Budget Start</t>
  </si>
  <si>
    <t>Jul</t>
  </si>
  <si>
    <t xml:space="preserve">High Court Workstream  - INSERT HEARING NAME HERE or CROWN ENGAGEMENT DETERMINATION </t>
  </si>
  <si>
    <t>Court Preparation (pre-hearing)</t>
  </si>
  <si>
    <t>Total (for time period)</t>
  </si>
  <si>
    <t>Tasks</t>
  </si>
  <si>
    <t>Hourly Rate</t>
  </si>
  <si>
    <t>Hours</t>
  </si>
  <si>
    <t>$</t>
  </si>
  <si>
    <t>Preparing questions for court</t>
  </si>
  <si>
    <t>Liaising with the court/other parties’ lawyers/Crown lawyers in relation to the scheduled hearing</t>
  </si>
  <si>
    <t>Reviewing and considering other parties’ submissions/evidence</t>
  </si>
  <si>
    <t>Briefing expert witnesses (e.g. historian)</t>
  </si>
  <si>
    <t xml:space="preserve">Taking instructions from client about the hearing or in reference and reporting on hearing developments </t>
  </si>
  <si>
    <t xml:space="preserve">Preparing documents – lists of issues, authorities and documents for ‘common bundle’ (affidavits, statements of evidence) </t>
  </si>
  <si>
    <t>Finalising affidavits or written or oral statements of evidence</t>
  </si>
  <si>
    <t>Legal research – checking background facts/enactments/relevant cases</t>
  </si>
  <si>
    <t>Preparing for the pūkenga process, including selecting pūkenga</t>
  </si>
  <si>
    <t>Court-directed site visits – time and actual costs incurred if not funded by the Ministry of Justice</t>
  </si>
  <si>
    <t>Preparing any other relevant documents; Preparing, filing and responding to notices</t>
  </si>
  <si>
    <t>Subtotal</t>
  </si>
  <si>
    <t>Court attendance and preparation during hearing</t>
  </si>
  <si>
    <t>Attendance: Senior Lawyer</t>
  </si>
  <si>
    <t>Attendance: Junior Lawyer</t>
  </si>
  <si>
    <t>Attendance: Expert Witness(es)</t>
  </si>
  <si>
    <t>Post-hearing related tasks</t>
  </si>
  <si>
    <t>Submissions</t>
  </si>
  <si>
    <t>Liaising with the court/other parties’ lawyers/Crown lawyers in relation to the hearing</t>
  </si>
  <si>
    <t>Reporting to client on post-hearing developments</t>
  </si>
  <si>
    <t>Related disbursements</t>
  </si>
  <si>
    <t>Disbursements</t>
  </si>
  <si>
    <t>Notes</t>
  </si>
  <si>
    <t>Disbursement 1 (eg. Accommodation and kai)</t>
  </si>
  <si>
    <t>n/a</t>
  </si>
  <si>
    <t>Disbursement 2 (eg. Flights)</t>
  </si>
  <si>
    <t>Miscellaneous Costs</t>
  </si>
  <si>
    <t xml:space="preserve">Other - amend if needed </t>
  </si>
  <si>
    <t xml:space="preserve">Printing </t>
  </si>
  <si>
    <t>Activity Cost Totals</t>
  </si>
  <si>
    <t>Formula Check</t>
  </si>
  <si>
    <t xml:space="preserve">Please complete the 'Work-Plan' tab to support your budget </t>
  </si>
  <si>
    <t>Takutai Moana Application  Work-Plan</t>
  </si>
  <si>
    <t xml:space="preserve">Timeline for application </t>
  </si>
  <si>
    <t xml:space="preserve">INSERT HEARING NAME HERE or CROWN ENGAGEMENT DETERMINATION </t>
  </si>
  <si>
    <t>Key dates (for court hearing)</t>
  </si>
  <si>
    <t>Jul-Aug</t>
  </si>
  <si>
    <t>Sep-Oct</t>
  </si>
  <si>
    <t>Nov-Dec</t>
  </si>
  <si>
    <t>Jan-Feb</t>
  </si>
  <si>
    <t>Mar-Apr</t>
  </si>
  <si>
    <t>May-Jun</t>
  </si>
  <si>
    <t xml:space="preserve">&lt;What court-mandated dates affect your application? e.g. research to be completed, hui to prepare a plan, etc&gt;
</t>
  </si>
  <si>
    <t>Time-urgent mahi (court hearing activities)</t>
  </si>
  <si>
    <t>&lt;What work has other time-pressures? Clarify the factor(s) causing time-pressure in this box as appropriate, and list out the work by month&gt;</t>
  </si>
  <si>
    <t>Other proposed mahi (court hearing activities)</t>
  </si>
  <si>
    <t>&lt;What other work are you proposing to do during the planned period? List out the work by month&gt;</t>
  </si>
  <si>
    <t>Time-sensitive mahi (non-court hearing activities)</t>
  </si>
  <si>
    <t xml:space="preserve">Funding for time-sensitive court workstream mahi may be available:
Time-sensitive funding is considered on a case-by-case basis. Please describe what mahi you are seeking time-sensitive funding for, including context as to why the mahi is considered time sensitive. </t>
  </si>
  <si>
    <t>Months</t>
  </si>
  <si>
    <t>Years</t>
  </si>
  <si>
    <t>Enter Month</t>
  </si>
  <si>
    <t>Jan</t>
  </si>
  <si>
    <t>Feb</t>
  </si>
  <si>
    <t>Mar</t>
  </si>
  <si>
    <t>Apr</t>
  </si>
  <si>
    <t>May</t>
  </si>
  <si>
    <t>Jun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</si>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</sst>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&quot;$&quot;#,##0.00"/>
    <numFmt numFmtId="166" formatCode="_-&quot;$&quot;* #,##0_-;\-&quot;$&quot;* #,##0_-;_-&quot;$&quot;* &quot;&quot;_-;_-@_-"/>
  </numFmts>
  <fonts count="21" x14ac:knownFonts="1">
    <font>
      <sz val="11"/>
      <color theme="1"/>
      <name val="Calibri"/>
      <family val="2"/>
      <scheme val="minor"/>
    </font>
    <font>
      <sz val="18"/>
      <color theme="1"/>
      <name val="Corbel"/>
      <family val="2"/>
    </font>
    <font>
      <sz val="11"/>
      <color theme="1"/>
      <name val="Corbel"/>
      <family val="2"/>
    </font>
    <font>
      <sz val="14"/>
      <color theme="1"/>
      <name val="Corbel"/>
      <family val="2"/>
    </font>
    <font>
      <sz val="16"/>
      <color theme="1"/>
      <name val="Corbel"/>
      <family val="2"/>
    </font>
    <font>
      <sz val="8"/>
      <name val="Calibri"/>
      <family val="2"/>
      <scheme val="minor"/>
    </font>
    <font>
      <i/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i/>
      <sz val="11"/>
      <color theme="1"/>
      <name val="Corbel"/>
      <family val="2"/>
    </font>
    <font>
      <b/>
      <sz val="11"/>
      <color theme="0"/>
      <name val="Corbel"/>
      <family val="2"/>
    </font>
    <font>
      <sz val="16"/>
      <color theme="0"/>
      <name val="Corbel"/>
      <family val="2"/>
    </font>
    <font>
      <sz val="11"/>
      <color theme="0"/>
      <name val="Corbel"/>
      <family val="2"/>
    </font>
    <font>
      <sz val="14"/>
      <name val="Corbel"/>
      <family val="2"/>
    </font>
    <font>
      <i/>
      <sz val="14"/>
      <color rgb="FFFF0000"/>
      <name val="Corbel"/>
      <family val="2"/>
    </font>
    <font>
      <b/>
      <i/>
      <sz val="11"/>
      <color theme="0"/>
      <name val="Corbel"/>
      <family val="2"/>
    </font>
    <font>
      <b/>
      <sz val="16"/>
      <color theme="0"/>
      <name val="Corbel"/>
      <family val="2"/>
    </font>
    <font>
      <b/>
      <sz val="18"/>
      <color theme="1"/>
      <name val="Corbel"/>
      <family val="2"/>
    </font>
    <font>
      <b/>
      <sz val="16"/>
      <color theme="0"/>
      <name val="Corbel"/>
    </font>
    <font>
      <sz val="16"/>
      <color theme="0"/>
      <name val="Corbel"/>
    </font>
    <font>
      <b/>
      <sz val="16"/>
      <color rgb="FFFFFF00"/>
      <name val="Corbe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11" fillId="3" borderId="0" xfId="0" applyFont="1" applyFill="1"/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/>
    </xf>
    <xf numFmtId="17" fontId="11" fillId="3" borderId="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17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  <protection locked="0"/>
    </xf>
    <xf numFmtId="14" fontId="14" fillId="0" borderId="12" xfId="0" applyNumberFormat="1" applyFont="1" applyBorder="1" applyAlignment="1" applyProtection="1">
      <alignment vertical="center"/>
      <protection locked="0"/>
    </xf>
    <xf numFmtId="0" fontId="1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7" fillId="0" borderId="0" xfId="0" applyFont="1" applyProtection="1">
      <protection locked="0"/>
    </xf>
    <xf numFmtId="0" fontId="15" fillId="3" borderId="4" xfId="0" applyFont="1" applyFill="1" applyBorder="1" applyAlignment="1">
      <alignment horizontal="left"/>
    </xf>
    <xf numFmtId="0" fontId="15" fillId="3" borderId="14" xfId="0" applyFont="1" applyFill="1" applyBorder="1" applyAlignment="1">
      <alignment horizontal="left"/>
    </xf>
    <xf numFmtId="0" fontId="2" fillId="5" borderId="4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6" fontId="6" fillId="5" borderId="4" xfId="0" applyNumberFormat="1" applyFont="1" applyFill="1" applyBorder="1"/>
    <xf numFmtId="164" fontId="6" fillId="5" borderId="4" xfId="0" applyNumberFormat="1" applyFont="1" applyFill="1" applyBorder="1"/>
    <xf numFmtId="0" fontId="6" fillId="5" borderId="0" xfId="0" applyFont="1" applyFill="1" applyAlignment="1">
      <alignment horizontal="right"/>
    </xf>
    <xf numFmtId="0" fontId="6" fillId="5" borderId="4" xfId="0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/>
    <xf numFmtId="166" fontId="9" fillId="5" borderId="3" xfId="0" applyNumberFormat="1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166" fontId="9" fillId="5" borderId="19" xfId="0" applyNumberFormat="1" applyFont="1" applyFill="1" applyBorder="1" applyAlignment="1">
      <alignment horizontal="center" vertical="center"/>
    </xf>
    <xf numFmtId="164" fontId="9" fillId="5" borderId="20" xfId="0" applyNumberFormat="1" applyFont="1" applyFill="1" applyBorder="1"/>
    <xf numFmtId="164" fontId="10" fillId="2" borderId="2" xfId="0" applyNumberFormat="1" applyFont="1" applyFill="1" applyBorder="1"/>
    <xf numFmtId="166" fontId="10" fillId="4" borderId="3" xfId="0" applyNumberFormat="1" applyFont="1" applyFill="1" applyBorder="1"/>
    <xf numFmtId="0" fontId="2" fillId="2" borderId="4" xfId="0" applyFont="1" applyFill="1" applyBorder="1"/>
    <xf numFmtId="165" fontId="2" fillId="5" borderId="14" xfId="0" applyNumberFormat="1" applyFont="1" applyFill="1" applyBorder="1" applyAlignment="1">
      <alignment horizontal="center" vertical="center"/>
    </xf>
    <xf numFmtId="166" fontId="6" fillId="5" borderId="14" xfId="0" applyNumberFormat="1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164" fontId="7" fillId="2" borderId="10" xfId="0" applyNumberFormat="1" applyFont="1" applyFill="1" applyBorder="1"/>
    <xf numFmtId="166" fontId="7" fillId="2" borderId="11" xfId="0" applyNumberFormat="1" applyFont="1" applyFill="1" applyBorder="1"/>
    <xf numFmtId="164" fontId="7" fillId="2" borderId="11" xfId="0" applyNumberFormat="1" applyFont="1" applyFill="1" applyBorder="1"/>
    <xf numFmtId="166" fontId="7" fillId="2" borderId="9" xfId="0" applyNumberFormat="1" applyFont="1" applyFill="1" applyBorder="1"/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8" fillId="3" borderId="0" xfId="0" applyFont="1" applyFill="1"/>
    <xf numFmtId="0" fontId="19" fillId="3" borderId="0" xfId="0" applyFont="1" applyFill="1"/>
    <xf numFmtId="0" fontId="20" fillId="3" borderId="0" xfId="0" applyFont="1" applyFill="1"/>
    <xf numFmtId="17" fontId="12" fillId="3" borderId="14" xfId="0" applyNumberFormat="1" applyFont="1" applyFill="1" applyBorder="1" applyAlignment="1">
      <alignment horizontal="center" vertical="center"/>
    </xf>
    <xf numFmtId="17" fontId="12" fillId="3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AFAF"/>
      <color rgb="FF29FFC7"/>
      <color rgb="FF33CCCC"/>
      <color rgb="FFACF6FA"/>
      <color rgb="FF00CC99"/>
      <color rgb="FF00CCFF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EEFC-259A-4B04-BA47-67F44993F23F}">
  <sheetPr>
    <pageSetUpPr fitToPage="1"/>
  </sheetPr>
  <dimension ref="B1:AC108"/>
  <sheetViews>
    <sheetView showGridLines="0" tabSelected="1" topLeftCell="A3" zoomScale="80" zoomScaleNormal="80" workbookViewId="0">
      <selection activeCell="C23" sqref="C23"/>
    </sheetView>
  </sheetViews>
  <sheetFormatPr defaultColWidth="9.140625" defaultRowHeight="15" customHeight="1" x14ac:dyDescent="0.25"/>
  <cols>
    <col min="1" max="1" width="3.140625" style="1" customWidth="1"/>
    <col min="2" max="2" width="103.42578125" style="1" customWidth="1"/>
    <col min="3" max="3" width="11.5703125" style="1" bestFit="1" customWidth="1"/>
    <col min="4" max="4" width="8.42578125" style="1" customWidth="1"/>
    <col min="5" max="5" width="12.7109375" style="1" customWidth="1"/>
    <col min="6" max="6" width="8.42578125" style="1" customWidth="1"/>
    <col min="7" max="7" width="12.7109375" style="1" customWidth="1"/>
    <col min="8" max="8" width="8.42578125" style="1" customWidth="1"/>
    <col min="9" max="9" width="12.7109375" style="1" customWidth="1"/>
    <col min="10" max="10" width="8.42578125" style="1" customWidth="1"/>
    <col min="11" max="11" width="12.7109375" style="1" customWidth="1"/>
    <col min="12" max="12" width="8.42578125" style="1" customWidth="1"/>
    <col min="13" max="13" width="12.7109375" style="1" customWidth="1"/>
    <col min="14" max="14" width="8.42578125" style="1" customWidth="1"/>
    <col min="15" max="15" width="12.7109375" style="1" customWidth="1"/>
    <col min="16" max="16" width="8.42578125" style="1" customWidth="1"/>
    <col min="17" max="17" width="12.7109375" style="1" customWidth="1"/>
    <col min="18" max="18" width="8.42578125" style="1" customWidth="1"/>
    <col min="19" max="19" width="12.7109375" style="1" customWidth="1"/>
    <col min="20" max="20" width="8.42578125" style="1" customWidth="1"/>
    <col min="21" max="21" width="12.7109375" style="1" customWidth="1"/>
    <col min="22" max="22" width="8.42578125" style="1" customWidth="1"/>
    <col min="23" max="23" width="12.7109375" style="1" customWidth="1"/>
    <col min="24" max="24" width="8.42578125" style="1" customWidth="1"/>
    <col min="25" max="25" width="12.7109375" style="1" customWidth="1"/>
    <col min="26" max="26" width="8.42578125" style="1" customWidth="1"/>
    <col min="27" max="27" width="12.7109375" style="1" customWidth="1"/>
    <col min="28" max="29" width="15.7109375" style="1" customWidth="1"/>
    <col min="30" max="16384" width="9.140625" style="1"/>
  </cols>
  <sheetData>
    <row r="1" spans="2:29" ht="9.75" customHeight="1" x14ac:dyDescent="0.25"/>
    <row r="2" spans="2:29" ht="23.25" x14ac:dyDescent="0.35">
      <c r="B2" s="11" t="s">
        <v>0</v>
      </c>
      <c r="C2" s="12"/>
      <c r="D2" s="13" t="s">
        <v>1</v>
      </c>
      <c r="E2" s="65"/>
      <c r="F2" s="66"/>
      <c r="G2" s="67"/>
      <c r="H2" s="14"/>
      <c r="I2" s="13" t="s">
        <v>2</v>
      </c>
      <c r="J2" s="15" t="s">
        <v>3</v>
      </c>
      <c r="K2" s="16">
        <v>2026</v>
      </c>
      <c r="L2" s="1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2:29" ht="9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2:29" ht="21" x14ac:dyDescent="0.35">
      <c r="B4" s="18" t="s">
        <v>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2:29" ht="8.25" customHeight="1" x14ac:dyDescent="0.35">
      <c r="B5" s="20"/>
      <c r="C5" s="20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2:29" x14ac:dyDescent="0.25">
      <c r="B6" s="27" t="s">
        <v>5</v>
      </c>
      <c r="C6" s="28"/>
      <c r="D6" s="63">
        <f>IF(OR(ISBLANK(J2),ISBLANK(K2)),"Month 1",DATEVALUE("1-"&amp;J2&amp;-K2))</f>
        <v>46204</v>
      </c>
      <c r="E6" s="64"/>
      <c r="F6" s="63">
        <f>IF(D6="Month 1","Month 2",EDATE(D6,1))</f>
        <v>46235</v>
      </c>
      <c r="G6" s="64"/>
      <c r="H6" s="63">
        <f>IF(F6="Month 2","Month 3",EDATE(F6,1))</f>
        <v>46266</v>
      </c>
      <c r="I6" s="64"/>
      <c r="J6" s="63">
        <f>IF(H6="Month 3","Month 4",EDATE(H6,1))</f>
        <v>46296</v>
      </c>
      <c r="K6" s="64"/>
      <c r="L6" s="63">
        <f>IF(J6="Month 4","Month 5",EDATE(J6,1))</f>
        <v>46327</v>
      </c>
      <c r="M6" s="64"/>
      <c r="N6" s="63">
        <f>IF(L6="Month 4","Month 5",EDATE(L6,1))</f>
        <v>46357</v>
      </c>
      <c r="O6" s="64"/>
      <c r="P6" s="63">
        <f>IF(N6="Month 4","Month 5",EDATE(N6,1))</f>
        <v>46388</v>
      </c>
      <c r="Q6" s="64"/>
      <c r="R6" s="63">
        <f>IF(P6="Month 4","Month 5",EDATE(P6,1))</f>
        <v>46419</v>
      </c>
      <c r="S6" s="64"/>
      <c r="T6" s="63">
        <f>IF(R6="Month 4","Month 5",EDATE(R6,1))</f>
        <v>46447</v>
      </c>
      <c r="U6" s="64"/>
      <c r="V6" s="63">
        <f>IF(T6="Month 4","Month 5",EDATE(T6,1))</f>
        <v>46478</v>
      </c>
      <c r="W6" s="64"/>
      <c r="X6" s="63">
        <f>IF(V6="Month 4","Month 5",EDATE(V6,1))</f>
        <v>46508</v>
      </c>
      <c r="Y6" s="64"/>
      <c r="Z6" s="63">
        <f>IF(X6="Month 4","Month 5",EDATE(X6,1))</f>
        <v>46539</v>
      </c>
      <c r="AA6" s="64"/>
      <c r="AB6" s="68" t="s">
        <v>6</v>
      </c>
      <c r="AC6" s="69"/>
    </row>
    <row r="7" spans="2:29" x14ac:dyDescent="0.25">
      <c r="B7" s="29" t="s">
        <v>7</v>
      </c>
      <c r="C7" s="29" t="s">
        <v>8</v>
      </c>
      <c r="D7" s="30" t="s">
        <v>9</v>
      </c>
      <c r="E7" s="30" t="s">
        <v>10</v>
      </c>
      <c r="F7" s="30" t="s">
        <v>9</v>
      </c>
      <c r="G7" s="30" t="s">
        <v>10</v>
      </c>
      <c r="H7" s="30" t="s">
        <v>9</v>
      </c>
      <c r="I7" s="30" t="s">
        <v>10</v>
      </c>
      <c r="J7" s="30" t="s">
        <v>9</v>
      </c>
      <c r="K7" s="30" t="s">
        <v>10</v>
      </c>
      <c r="L7" s="30" t="s">
        <v>9</v>
      </c>
      <c r="M7" s="30" t="s">
        <v>10</v>
      </c>
      <c r="N7" s="30" t="s">
        <v>9</v>
      </c>
      <c r="O7" s="30" t="s">
        <v>10</v>
      </c>
      <c r="P7" s="30" t="s">
        <v>9</v>
      </c>
      <c r="Q7" s="30" t="s">
        <v>10</v>
      </c>
      <c r="R7" s="30" t="s">
        <v>9</v>
      </c>
      <c r="S7" s="30" t="s">
        <v>10</v>
      </c>
      <c r="T7" s="30" t="s">
        <v>9</v>
      </c>
      <c r="U7" s="30" t="s">
        <v>10</v>
      </c>
      <c r="V7" s="30" t="s">
        <v>9</v>
      </c>
      <c r="W7" s="30" t="s">
        <v>10</v>
      </c>
      <c r="X7" s="30" t="s">
        <v>9</v>
      </c>
      <c r="Y7" s="30" t="s">
        <v>10</v>
      </c>
      <c r="Z7" s="30" t="s">
        <v>9</v>
      </c>
      <c r="AA7" s="30" t="s">
        <v>10</v>
      </c>
      <c r="AB7" s="31" t="s">
        <v>9</v>
      </c>
      <c r="AC7" s="32" t="s">
        <v>10</v>
      </c>
    </row>
    <row r="8" spans="2:29" x14ac:dyDescent="0.25">
      <c r="B8" s="21" t="s">
        <v>11</v>
      </c>
      <c r="C8" s="21"/>
      <c r="D8" s="22"/>
      <c r="E8" s="33">
        <f>C8*D8</f>
        <v>0</v>
      </c>
      <c r="F8" s="22"/>
      <c r="G8" s="33">
        <f>F8*C8</f>
        <v>0</v>
      </c>
      <c r="H8" s="22"/>
      <c r="I8" s="33">
        <f>C8*H8</f>
        <v>0</v>
      </c>
      <c r="J8" s="22"/>
      <c r="K8" s="33">
        <f>C8*J8</f>
        <v>0</v>
      </c>
      <c r="L8" s="22"/>
      <c r="M8" s="33">
        <f>C8*L8</f>
        <v>0</v>
      </c>
      <c r="N8" s="22"/>
      <c r="O8" s="33">
        <f>C8*N8</f>
        <v>0</v>
      </c>
      <c r="P8" s="22"/>
      <c r="Q8" s="33">
        <f>P8*C8</f>
        <v>0</v>
      </c>
      <c r="R8" s="22"/>
      <c r="S8" s="33">
        <f>C8*R8</f>
        <v>0</v>
      </c>
      <c r="T8" s="22"/>
      <c r="U8" s="33">
        <f>T8*C8</f>
        <v>0</v>
      </c>
      <c r="V8" s="22"/>
      <c r="W8" s="33">
        <f>C8*V8</f>
        <v>0</v>
      </c>
      <c r="X8" s="22"/>
      <c r="Y8" s="33">
        <f>X8*C8</f>
        <v>0</v>
      </c>
      <c r="Z8" s="22"/>
      <c r="AA8" s="33">
        <f>C8*Z8</f>
        <v>0</v>
      </c>
      <c r="AB8" s="38">
        <f>D8+F8+H8+J8+L8+N8+P8+R8+T8+V8+X8+Z8</f>
        <v>0</v>
      </c>
      <c r="AC8" s="39">
        <f>E8+G8+I8+K8+M8+O8+Q8+S8+U8+W8+Y8+AA8</f>
        <v>0</v>
      </c>
    </row>
    <row r="9" spans="2:29" x14ac:dyDescent="0.25">
      <c r="B9" s="21" t="s">
        <v>12</v>
      </c>
      <c r="C9" s="21"/>
      <c r="D9" s="22"/>
      <c r="E9" s="33">
        <f t="shared" ref="E9:E11" si="0">C9*D9</f>
        <v>0</v>
      </c>
      <c r="F9" s="22"/>
      <c r="G9" s="33">
        <f t="shared" ref="G9:G11" si="1">F9*C9</f>
        <v>0</v>
      </c>
      <c r="H9" s="22"/>
      <c r="I9" s="33">
        <f t="shared" ref="I9:I11" si="2">C9*H9</f>
        <v>0</v>
      </c>
      <c r="J9" s="22"/>
      <c r="K9" s="33">
        <f t="shared" ref="K9:K11" si="3">C9*J9</f>
        <v>0</v>
      </c>
      <c r="L9" s="22"/>
      <c r="M9" s="33">
        <f t="shared" ref="M9:M11" si="4">C9*L9</f>
        <v>0</v>
      </c>
      <c r="N9" s="22"/>
      <c r="O9" s="33">
        <f t="shared" ref="O9:O11" si="5">C9*N9</f>
        <v>0</v>
      </c>
      <c r="P9" s="22"/>
      <c r="Q9" s="33">
        <f t="shared" ref="Q9:Q11" si="6">P9*C9</f>
        <v>0</v>
      </c>
      <c r="R9" s="22"/>
      <c r="S9" s="33">
        <f t="shared" ref="S9:S11" si="7">C9*R9</f>
        <v>0</v>
      </c>
      <c r="T9" s="22"/>
      <c r="U9" s="33">
        <f t="shared" ref="U9:U11" si="8">T9*C9</f>
        <v>0</v>
      </c>
      <c r="V9" s="22"/>
      <c r="W9" s="33">
        <f t="shared" ref="W9:W11" si="9">C9*V9</f>
        <v>0</v>
      </c>
      <c r="X9" s="22"/>
      <c r="Y9" s="33">
        <f t="shared" ref="Y9:Y11" si="10">X9*C9</f>
        <v>0</v>
      </c>
      <c r="Z9" s="22"/>
      <c r="AA9" s="33">
        <f t="shared" ref="AA9:AA11" si="11">C9*Z9</f>
        <v>0</v>
      </c>
      <c r="AB9" s="38">
        <f t="shared" ref="AB9:AB11" si="12">D9+F9+H9+J9+L9+N9+P9+R9+T9+V9+X9+Z9</f>
        <v>0</v>
      </c>
      <c r="AC9" s="39">
        <f t="shared" ref="AC9:AC11" si="13">E9+G9+I9+K9+M9+O9+Q9+S9+U9+W9+Y9+AA9</f>
        <v>0</v>
      </c>
    </row>
    <row r="10" spans="2:29" x14ac:dyDescent="0.25">
      <c r="B10" s="21" t="s">
        <v>13</v>
      </c>
      <c r="C10" s="21"/>
      <c r="D10" s="22"/>
      <c r="E10" s="33">
        <f t="shared" si="0"/>
        <v>0</v>
      </c>
      <c r="F10" s="22"/>
      <c r="G10" s="33">
        <f t="shared" si="1"/>
        <v>0</v>
      </c>
      <c r="H10" s="22"/>
      <c r="I10" s="33">
        <f t="shared" si="2"/>
        <v>0</v>
      </c>
      <c r="J10" s="22"/>
      <c r="K10" s="33">
        <f t="shared" si="3"/>
        <v>0</v>
      </c>
      <c r="L10" s="22"/>
      <c r="M10" s="33">
        <f t="shared" si="4"/>
        <v>0</v>
      </c>
      <c r="N10" s="22"/>
      <c r="O10" s="33">
        <f t="shared" si="5"/>
        <v>0</v>
      </c>
      <c r="P10" s="22"/>
      <c r="Q10" s="33">
        <f t="shared" si="6"/>
        <v>0</v>
      </c>
      <c r="R10" s="22"/>
      <c r="S10" s="33">
        <f t="shared" si="7"/>
        <v>0</v>
      </c>
      <c r="T10" s="22"/>
      <c r="U10" s="33">
        <f t="shared" si="8"/>
        <v>0</v>
      </c>
      <c r="V10" s="22"/>
      <c r="W10" s="33">
        <f t="shared" si="9"/>
        <v>0</v>
      </c>
      <c r="X10" s="22"/>
      <c r="Y10" s="33">
        <f t="shared" si="10"/>
        <v>0</v>
      </c>
      <c r="Z10" s="22"/>
      <c r="AA10" s="33">
        <f t="shared" si="11"/>
        <v>0</v>
      </c>
      <c r="AB10" s="38">
        <f t="shared" si="12"/>
        <v>0</v>
      </c>
      <c r="AC10" s="39">
        <f>E10+G10+I10+K10+M10+O10+Q10+S10+U10+W10+Y10+AA10</f>
        <v>0</v>
      </c>
    </row>
    <row r="11" spans="2:29" x14ac:dyDescent="0.25">
      <c r="B11" s="21" t="s">
        <v>14</v>
      </c>
      <c r="C11" s="21"/>
      <c r="D11" s="22"/>
      <c r="E11" s="33">
        <f t="shared" si="0"/>
        <v>0</v>
      </c>
      <c r="F11" s="22"/>
      <c r="G11" s="33">
        <f t="shared" si="1"/>
        <v>0</v>
      </c>
      <c r="H11" s="22"/>
      <c r="I11" s="33">
        <f t="shared" si="2"/>
        <v>0</v>
      </c>
      <c r="J11" s="22"/>
      <c r="K11" s="33">
        <f t="shared" si="3"/>
        <v>0</v>
      </c>
      <c r="L11" s="22"/>
      <c r="M11" s="33">
        <f t="shared" si="4"/>
        <v>0</v>
      </c>
      <c r="N11" s="22"/>
      <c r="O11" s="33">
        <f t="shared" si="5"/>
        <v>0</v>
      </c>
      <c r="P11" s="22"/>
      <c r="Q11" s="33">
        <f t="shared" si="6"/>
        <v>0</v>
      </c>
      <c r="R11" s="22"/>
      <c r="S11" s="33">
        <f t="shared" si="7"/>
        <v>0</v>
      </c>
      <c r="T11" s="22"/>
      <c r="U11" s="33">
        <f t="shared" si="8"/>
        <v>0</v>
      </c>
      <c r="V11" s="22"/>
      <c r="W11" s="33">
        <f t="shared" si="9"/>
        <v>0</v>
      </c>
      <c r="X11" s="22"/>
      <c r="Y11" s="33">
        <f t="shared" si="10"/>
        <v>0</v>
      </c>
      <c r="Z11" s="22"/>
      <c r="AA11" s="33">
        <f t="shared" si="11"/>
        <v>0</v>
      </c>
      <c r="AB11" s="38">
        <f t="shared" si="12"/>
        <v>0</v>
      </c>
      <c r="AC11" s="39">
        <f t="shared" si="13"/>
        <v>0</v>
      </c>
    </row>
    <row r="12" spans="2:29" x14ac:dyDescent="0.25">
      <c r="B12" s="21" t="s">
        <v>15</v>
      </c>
      <c r="C12" s="21"/>
      <c r="D12" s="22"/>
      <c r="E12" s="33">
        <f t="shared" ref="E12:E19" si="14">C12*D12</f>
        <v>0</v>
      </c>
      <c r="F12" s="22"/>
      <c r="G12" s="33">
        <f t="shared" ref="G12:G19" si="15">F12*C12</f>
        <v>0</v>
      </c>
      <c r="H12" s="22"/>
      <c r="I12" s="33">
        <f t="shared" ref="I12:I19" si="16">C12*H12</f>
        <v>0</v>
      </c>
      <c r="J12" s="22"/>
      <c r="K12" s="33">
        <f t="shared" ref="K12:K19" si="17">C12*J12</f>
        <v>0</v>
      </c>
      <c r="L12" s="22"/>
      <c r="M12" s="33">
        <f t="shared" ref="M12:M19" si="18">C12*L12</f>
        <v>0</v>
      </c>
      <c r="N12" s="22"/>
      <c r="O12" s="33">
        <f t="shared" ref="O12:O19" si="19">C12*N12</f>
        <v>0</v>
      </c>
      <c r="P12" s="22"/>
      <c r="Q12" s="33">
        <f t="shared" ref="Q12:Q13" si="20">P12*C12</f>
        <v>0</v>
      </c>
      <c r="R12" s="22"/>
      <c r="S12" s="33">
        <f t="shared" ref="S12:S19" si="21">C12*R12</f>
        <v>0</v>
      </c>
      <c r="T12" s="22"/>
      <c r="U12" s="33">
        <f t="shared" ref="U12:U19" si="22">T12*C12</f>
        <v>0</v>
      </c>
      <c r="V12" s="22"/>
      <c r="W12" s="33">
        <f t="shared" ref="W12:W19" si="23">C12*V12</f>
        <v>0</v>
      </c>
      <c r="X12" s="22"/>
      <c r="Y12" s="33">
        <f t="shared" ref="Y12:Y19" si="24">X12*C12</f>
        <v>0</v>
      </c>
      <c r="Z12" s="22"/>
      <c r="AA12" s="33">
        <f t="shared" ref="AA12:AA13" si="25">C12*Z12</f>
        <v>0</v>
      </c>
      <c r="AB12" s="38">
        <f t="shared" ref="AB12:AB19" si="26">D12+F12+H12+J12+L12+N12+P12+R12+T12+V12+X12+Z12</f>
        <v>0</v>
      </c>
      <c r="AC12" s="39">
        <f>E12+G12+I12+K12+M12+O12+Q12+S12+U12+W12+Y12+AA12</f>
        <v>0</v>
      </c>
    </row>
    <row r="13" spans="2:29" x14ac:dyDescent="0.25">
      <c r="B13" s="21" t="s">
        <v>16</v>
      </c>
      <c r="C13" s="21"/>
      <c r="D13" s="22"/>
      <c r="E13" s="33">
        <f t="shared" si="14"/>
        <v>0</v>
      </c>
      <c r="F13" s="22"/>
      <c r="G13" s="33">
        <f t="shared" si="15"/>
        <v>0</v>
      </c>
      <c r="H13" s="22"/>
      <c r="I13" s="33">
        <f t="shared" si="16"/>
        <v>0</v>
      </c>
      <c r="J13" s="22"/>
      <c r="K13" s="33">
        <f t="shared" si="17"/>
        <v>0</v>
      </c>
      <c r="L13" s="22"/>
      <c r="M13" s="33">
        <f t="shared" si="18"/>
        <v>0</v>
      </c>
      <c r="N13" s="22"/>
      <c r="O13" s="33">
        <f t="shared" si="19"/>
        <v>0</v>
      </c>
      <c r="P13" s="22"/>
      <c r="Q13" s="33">
        <f t="shared" si="20"/>
        <v>0</v>
      </c>
      <c r="R13" s="22"/>
      <c r="S13" s="33">
        <f t="shared" si="21"/>
        <v>0</v>
      </c>
      <c r="T13" s="22"/>
      <c r="U13" s="33">
        <f t="shared" si="22"/>
        <v>0</v>
      </c>
      <c r="V13" s="22"/>
      <c r="W13" s="33">
        <f t="shared" si="23"/>
        <v>0</v>
      </c>
      <c r="X13" s="22"/>
      <c r="Y13" s="33">
        <f t="shared" si="24"/>
        <v>0</v>
      </c>
      <c r="Z13" s="22"/>
      <c r="AA13" s="33">
        <f t="shared" si="25"/>
        <v>0</v>
      </c>
      <c r="AB13" s="38">
        <f t="shared" si="26"/>
        <v>0</v>
      </c>
      <c r="AC13" s="39">
        <f>E13+G13+I13+K13+M13+O13+Q13+S13+U13+W13+Y13+AA13</f>
        <v>0</v>
      </c>
    </row>
    <row r="14" spans="2:29" x14ac:dyDescent="0.25">
      <c r="B14" s="21" t="s">
        <v>17</v>
      </c>
      <c r="C14" s="21"/>
      <c r="D14" s="22"/>
      <c r="E14" s="33">
        <f t="shared" ref="E14:E18" si="27">C14*D14</f>
        <v>0</v>
      </c>
      <c r="F14" s="22"/>
      <c r="G14" s="33">
        <f t="shared" ref="G14:G18" si="28">F14*C14</f>
        <v>0</v>
      </c>
      <c r="H14" s="22"/>
      <c r="I14" s="33">
        <f t="shared" ref="I14:I18" si="29">C14*H14</f>
        <v>0</v>
      </c>
      <c r="J14" s="22"/>
      <c r="K14" s="33">
        <f t="shared" ref="K14:K18" si="30">C14*J14</f>
        <v>0</v>
      </c>
      <c r="L14" s="22"/>
      <c r="M14" s="33">
        <f t="shared" ref="M14:M18" si="31">C14*L14</f>
        <v>0</v>
      </c>
      <c r="N14" s="22"/>
      <c r="O14" s="33">
        <f t="shared" ref="O14:O18" si="32">C14*N14</f>
        <v>0</v>
      </c>
      <c r="P14" s="22"/>
      <c r="Q14" s="33">
        <f t="shared" ref="Q14:Q18" si="33">P14*C14</f>
        <v>0</v>
      </c>
      <c r="R14" s="22"/>
      <c r="S14" s="33">
        <f t="shared" ref="S14:S18" si="34">C14*R14</f>
        <v>0</v>
      </c>
      <c r="T14" s="22"/>
      <c r="U14" s="33">
        <f t="shared" ref="U14:U18" si="35">T14*C14</f>
        <v>0</v>
      </c>
      <c r="V14" s="22"/>
      <c r="W14" s="33">
        <f t="shared" ref="W14:W18" si="36">C14*V14</f>
        <v>0</v>
      </c>
      <c r="X14" s="22"/>
      <c r="Y14" s="33">
        <f t="shared" ref="Y14:Y18" si="37">X14*C14</f>
        <v>0</v>
      </c>
      <c r="Z14" s="22"/>
      <c r="AA14" s="33">
        <f t="shared" ref="AA14:AA18" si="38">C14*Z14</f>
        <v>0</v>
      </c>
      <c r="AB14" s="38">
        <f t="shared" ref="AB14:AB18" si="39">D14+F14+H14+J14+L14+N14+P14+R14+T14+V14+X14+Z14</f>
        <v>0</v>
      </c>
      <c r="AC14" s="39">
        <f t="shared" ref="AC14:AC18" si="40">E14+G14+I14+K14+M14+O14+Q14+S14+U14+W14+Y14+AA14</f>
        <v>0</v>
      </c>
    </row>
    <row r="15" spans="2:29" x14ac:dyDescent="0.25">
      <c r="B15" s="21" t="s">
        <v>18</v>
      </c>
      <c r="C15" s="21"/>
      <c r="D15" s="22"/>
      <c r="E15" s="33">
        <f t="shared" si="27"/>
        <v>0</v>
      </c>
      <c r="F15" s="22"/>
      <c r="G15" s="33">
        <f t="shared" si="28"/>
        <v>0</v>
      </c>
      <c r="H15" s="22"/>
      <c r="I15" s="33">
        <f t="shared" si="29"/>
        <v>0</v>
      </c>
      <c r="J15" s="22"/>
      <c r="K15" s="33">
        <f t="shared" si="30"/>
        <v>0</v>
      </c>
      <c r="L15" s="22"/>
      <c r="M15" s="33">
        <f t="shared" si="31"/>
        <v>0</v>
      </c>
      <c r="N15" s="22"/>
      <c r="O15" s="33">
        <f t="shared" si="32"/>
        <v>0</v>
      </c>
      <c r="P15" s="22"/>
      <c r="Q15" s="33">
        <f t="shared" si="33"/>
        <v>0</v>
      </c>
      <c r="R15" s="22"/>
      <c r="S15" s="33">
        <f t="shared" si="34"/>
        <v>0</v>
      </c>
      <c r="T15" s="22"/>
      <c r="U15" s="33">
        <f t="shared" si="35"/>
        <v>0</v>
      </c>
      <c r="V15" s="22"/>
      <c r="W15" s="33">
        <f t="shared" si="36"/>
        <v>0</v>
      </c>
      <c r="X15" s="22"/>
      <c r="Y15" s="33">
        <f t="shared" si="37"/>
        <v>0</v>
      </c>
      <c r="Z15" s="22"/>
      <c r="AA15" s="33">
        <f t="shared" si="38"/>
        <v>0</v>
      </c>
      <c r="AB15" s="38">
        <f t="shared" si="39"/>
        <v>0</v>
      </c>
      <c r="AC15" s="39">
        <f t="shared" si="40"/>
        <v>0</v>
      </c>
    </row>
    <row r="16" spans="2:29" x14ac:dyDescent="0.25">
      <c r="B16" s="21" t="s">
        <v>19</v>
      </c>
      <c r="C16" s="21"/>
      <c r="D16" s="22"/>
      <c r="E16" s="33">
        <f t="shared" si="27"/>
        <v>0</v>
      </c>
      <c r="F16" s="22"/>
      <c r="G16" s="33">
        <f t="shared" si="28"/>
        <v>0</v>
      </c>
      <c r="H16" s="22"/>
      <c r="I16" s="33">
        <f t="shared" si="29"/>
        <v>0</v>
      </c>
      <c r="J16" s="22"/>
      <c r="K16" s="33">
        <f t="shared" si="30"/>
        <v>0</v>
      </c>
      <c r="L16" s="22"/>
      <c r="M16" s="33">
        <f t="shared" si="31"/>
        <v>0</v>
      </c>
      <c r="N16" s="22"/>
      <c r="O16" s="33">
        <f t="shared" si="32"/>
        <v>0</v>
      </c>
      <c r="P16" s="22"/>
      <c r="Q16" s="33">
        <f t="shared" si="33"/>
        <v>0</v>
      </c>
      <c r="R16" s="22"/>
      <c r="S16" s="33">
        <f t="shared" si="34"/>
        <v>0</v>
      </c>
      <c r="T16" s="22"/>
      <c r="U16" s="33">
        <f t="shared" si="35"/>
        <v>0</v>
      </c>
      <c r="V16" s="22"/>
      <c r="W16" s="33">
        <f t="shared" si="36"/>
        <v>0</v>
      </c>
      <c r="X16" s="22"/>
      <c r="Y16" s="33">
        <f t="shared" si="37"/>
        <v>0</v>
      </c>
      <c r="Z16" s="22"/>
      <c r="AA16" s="33">
        <f t="shared" si="38"/>
        <v>0</v>
      </c>
      <c r="AB16" s="38">
        <f t="shared" si="39"/>
        <v>0</v>
      </c>
      <c r="AC16" s="39">
        <f t="shared" si="40"/>
        <v>0</v>
      </c>
    </row>
    <row r="17" spans="2:29" x14ac:dyDescent="0.25">
      <c r="B17" s="21" t="s">
        <v>20</v>
      </c>
      <c r="C17" s="21"/>
      <c r="D17" s="22"/>
      <c r="E17" s="33">
        <f t="shared" si="27"/>
        <v>0</v>
      </c>
      <c r="F17" s="22"/>
      <c r="G17" s="33">
        <f t="shared" si="28"/>
        <v>0</v>
      </c>
      <c r="H17" s="22"/>
      <c r="I17" s="33">
        <f t="shared" si="29"/>
        <v>0</v>
      </c>
      <c r="J17" s="22"/>
      <c r="K17" s="33">
        <f t="shared" si="30"/>
        <v>0</v>
      </c>
      <c r="L17" s="22"/>
      <c r="M17" s="33">
        <f t="shared" si="31"/>
        <v>0</v>
      </c>
      <c r="N17" s="22"/>
      <c r="O17" s="33">
        <f t="shared" si="32"/>
        <v>0</v>
      </c>
      <c r="P17" s="22"/>
      <c r="Q17" s="33">
        <f t="shared" si="33"/>
        <v>0</v>
      </c>
      <c r="R17" s="22"/>
      <c r="S17" s="33">
        <f t="shared" si="34"/>
        <v>0</v>
      </c>
      <c r="T17" s="22"/>
      <c r="U17" s="33">
        <f t="shared" si="35"/>
        <v>0</v>
      </c>
      <c r="V17" s="22"/>
      <c r="W17" s="33">
        <f t="shared" si="36"/>
        <v>0</v>
      </c>
      <c r="X17" s="22"/>
      <c r="Y17" s="33">
        <f t="shared" si="37"/>
        <v>0</v>
      </c>
      <c r="Z17" s="22"/>
      <c r="AA17" s="33">
        <f t="shared" si="38"/>
        <v>0</v>
      </c>
      <c r="AB17" s="38">
        <f t="shared" si="39"/>
        <v>0</v>
      </c>
      <c r="AC17" s="39">
        <f t="shared" si="40"/>
        <v>0</v>
      </c>
    </row>
    <row r="18" spans="2:29" x14ac:dyDescent="0.25">
      <c r="B18" s="21" t="s">
        <v>21</v>
      </c>
      <c r="C18" s="21"/>
      <c r="D18" s="22"/>
      <c r="E18" s="33">
        <f t="shared" si="27"/>
        <v>0</v>
      </c>
      <c r="F18" s="22"/>
      <c r="G18" s="33">
        <f t="shared" si="28"/>
        <v>0</v>
      </c>
      <c r="H18" s="22"/>
      <c r="I18" s="33">
        <f t="shared" si="29"/>
        <v>0</v>
      </c>
      <c r="J18" s="22"/>
      <c r="K18" s="33">
        <f t="shared" si="30"/>
        <v>0</v>
      </c>
      <c r="L18" s="22"/>
      <c r="M18" s="33">
        <f t="shared" si="31"/>
        <v>0</v>
      </c>
      <c r="N18" s="22"/>
      <c r="O18" s="33">
        <f t="shared" si="32"/>
        <v>0</v>
      </c>
      <c r="P18" s="22"/>
      <c r="Q18" s="33">
        <f t="shared" si="33"/>
        <v>0</v>
      </c>
      <c r="R18" s="22"/>
      <c r="S18" s="33">
        <f t="shared" si="34"/>
        <v>0</v>
      </c>
      <c r="T18" s="22"/>
      <c r="U18" s="33">
        <f t="shared" si="35"/>
        <v>0</v>
      </c>
      <c r="V18" s="22"/>
      <c r="W18" s="33">
        <f t="shared" si="36"/>
        <v>0</v>
      </c>
      <c r="X18" s="22"/>
      <c r="Y18" s="33">
        <f t="shared" si="37"/>
        <v>0</v>
      </c>
      <c r="Z18" s="22"/>
      <c r="AA18" s="33">
        <f t="shared" si="38"/>
        <v>0</v>
      </c>
      <c r="AB18" s="38">
        <f t="shared" si="39"/>
        <v>0</v>
      </c>
      <c r="AC18" s="39">
        <f t="shared" si="40"/>
        <v>0</v>
      </c>
    </row>
    <row r="19" spans="2:29" x14ac:dyDescent="0.25">
      <c r="B19" s="21"/>
      <c r="C19" s="21"/>
      <c r="D19" s="22"/>
      <c r="E19" s="33">
        <f t="shared" si="14"/>
        <v>0</v>
      </c>
      <c r="F19" s="22"/>
      <c r="G19" s="33">
        <f t="shared" si="15"/>
        <v>0</v>
      </c>
      <c r="H19" s="22"/>
      <c r="I19" s="33">
        <f t="shared" si="16"/>
        <v>0</v>
      </c>
      <c r="J19" s="22"/>
      <c r="K19" s="33">
        <f t="shared" si="17"/>
        <v>0</v>
      </c>
      <c r="L19" s="22"/>
      <c r="M19" s="33">
        <f t="shared" si="18"/>
        <v>0</v>
      </c>
      <c r="N19" s="22"/>
      <c r="O19" s="33">
        <f t="shared" si="19"/>
        <v>0</v>
      </c>
      <c r="P19" s="22"/>
      <c r="Q19" s="33">
        <f>P19*C19</f>
        <v>0</v>
      </c>
      <c r="R19" s="22"/>
      <c r="S19" s="33">
        <f t="shared" si="21"/>
        <v>0</v>
      </c>
      <c r="T19" s="22"/>
      <c r="U19" s="33">
        <f t="shared" si="22"/>
        <v>0</v>
      </c>
      <c r="V19" s="22"/>
      <c r="W19" s="33">
        <f t="shared" si="23"/>
        <v>0</v>
      </c>
      <c r="X19" s="22"/>
      <c r="Y19" s="33">
        <f t="shared" si="24"/>
        <v>0</v>
      </c>
      <c r="Z19" s="22"/>
      <c r="AA19" s="33">
        <f>C19*Z19</f>
        <v>0</v>
      </c>
      <c r="AB19" s="38">
        <f t="shared" si="26"/>
        <v>0</v>
      </c>
      <c r="AC19" s="39">
        <f>E19+G19+I19+K19+M19+O19+Q19+S19+U19+W19+Y19+AA19</f>
        <v>0</v>
      </c>
    </row>
    <row r="20" spans="2:29" x14ac:dyDescent="0.25">
      <c r="B20" s="36" t="s">
        <v>22</v>
      </c>
      <c r="C20" s="36"/>
      <c r="D20" s="35">
        <f>SUM(D8:D19)</f>
        <v>0</v>
      </c>
      <c r="E20" s="34">
        <f>SUM(E8:E19)</f>
        <v>0</v>
      </c>
      <c r="F20" s="35">
        <f>SUM(F8:F19)</f>
        <v>0</v>
      </c>
      <c r="G20" s="34">
        <f>SUM(G8:G19)</f>
        <v>0</v>
      </c>
      <c r="H20" s="35">
        <f t="shared" ref="H20:X20" si="41">SUM(H8:H19)</f>
        <v>0</v>
      </c>
      <c r="I20" s="34">
        <f t="shared" si="41"/>
        <v>0</v>
      </c>
      <c r="J20" s="35">
        <f t="shared" si="41"/>
        <v>0</v>
      </c>
      <c r="K20" s="34">
        <f>SUM(K8:K19)</f>
        <v>0</v>
      </c>
      <c r="L20" s="35">
        <f>SUM(L8:L19)</f>
        <v>0</v>
      </c>
      <c r="M20" s="34">
        <f>SUM(M8:M19)</f>
        <v>0</v>
      </c>
      <c r="N20" s="35">
        <f t="shared" si="41"/>
        <v>0</v>
      </c>
      <c r="O20" s="34">
        <f t="shared" si="41"/>
        <v>0</v>
      </c>
      <c r="P20" s="35">
        <f t="shared" si="41"/>
        <v>0</v>
      </c>
      <c r="Q20" s="34">
        <f t="shared" si="41"/>
        <v>0</v>
      </c>
      <c r="R20" s="35">
        <f t="shared" si="41"/>
        <v>0</v>
      </c>
      <c r="S20" s="34">
        <f t="shared" si="41"/>
        <v>0</v>
      </c>
      <c r="T20" s="35">
        <f t="shared" si="41"/>
        <v>0</v>
      </c>
      <c r="U20" s="34">
        <f t="shared" si="41"/>
        <v>0</v>
      </c>
      <c r="V20" s="35">
        <f t="shared" si="41"/>
        <v>0</v>
      </c>
      <c r="W20" s="34">
        <f t="shared" si="41"/>
        <v>0</v>
      </c>
      <c r="X20" s="35">
        <f t="shared" si="41"/>
        <v>0</v>
      </c>
      <c r="Y20" s="34">
        <f>SUM(Y8:Y19)</f>
        <v>0</v>
      </c>
      <c r="Z20" s="35">
        <f t="shared" ref="Z20" si="42">SUM(Z8:Z19)</f>
        <v>0</v>
      </c>
      <c r="AA20" s="34">
        <f>SUM(AA8:AA19)</f>
        <v>0</v>
      </c>
      <c r="AB20" s="40">
        <f>SUM(AB8:AB19)</f>
        <v>0</v>
      </c>
      <c r="AC20" s="41">
        <f>SUM(AC8:AC19)</f>
        <v>0</v>
      </c>
    </row>
    <row r="21" spans="2:29" x14ac:dyDescent="0.25">
      <c r="B21" s="27" t="s">
        <v>23</v>
      </c>
      <c r="C21" s="28"/>
      <c r="D21" s="63">
        <f>D6</f>
        <v>46204</v>
      </c>
      <c r="E21" s="64"/>
      <c r="F21" s="63">
        <f>IF(D21="Month 1","Month 2",EDATE(D21,1))</f>
        <v>46235</v>
      </c>
      <c r="G21" s="64"/>
      <c r="H21" s="63">
        <f>IF(F21="Month 2","Month 3",EDATE(F21,1))</f>
        <v>46266</v>
      </c>
      <c r="I21" s="64"/>
      <c r="J21" s="63">
        <f>IF(H21="Month 3","Month 4",EDATE(H21,1))</f>
        <v>46296</v>
      </c>
      <c r="K21" s="64"/>
      <c r="L21" s="63">
        <f>IF(J21="Month 4","Month 5",EDATE(J21,1))</f>
        <v>46327</v>
      </c>
      <c r="M21" s="64"/>
      <c r="N21" s="63">
        <f>IF(L21="Month 4","Month 5",EDATE(L21,1))</f>
        <v>46357</v>
      </c>
      <c r="O21" s="64"/>
      <c r="P21" s="63">
        <f>IF(N21="Month 4","Month 5",EDATE(N21,1))</f>
        <v>46388</v>
      </c>
      <c r="Q21" s="64"/>
      <c r="R21" s="63">
        <f>IF(P21="Month 4","Month 5",EDATE(P21,1))</f>
        <v>46419</v>
      </c>
      <c r="S21" s="64"/>
      <c r="T21" s="63">
        <f>IF(R21="Month 4","Month 5",EDATE(R21,1))</f>
        <v>46447</v>
      </c>
      <c r="U21" s="64"/>
      <c r="V21" s="63">
        <f>IF(T21="Month 4","Month 5",EDATE(T21,1))</f>
        <v>46478</v>
      </c>
      <c r="W21" s="64"/>
      <c r="X21" s="63">
        <f>IF(V21="Month 4","Month 5",EDATE(V21,1))</f>
        <v>46508</v>
      </c>
      <c r="Y21" s="64"/>
      <c r="Z21" s="63">
        <f>IF(X21="Month 4","Month 5",EDATE(X21,1))</f>
        <v>46539</v>
      </c>
      <c r="AA21" s="64"/>
      <c r="AB21" s="70" t="s">
        <v>6</v>
      </c>
      <c r="AC21" s="71"/>
    </row>
    <row r="22" spans="2:29" x14ac:dyDescent="0.25">
      <c r="B22" s="29" t="s">
        <v>7</v>
      </c>
      <c r="C22" s="29" t="s">
        <v>8</v>
      </c>
      <c r="D22" s="30" t="s">
        <v>9</v>
      </c>
      <c r="E22" s="30" t="s">
        <v>10</v>
      </c>
      <c r="F22" s="30" t="s">
        <v>9</v>
      </c>
      <c r="G22" s="30" t="s">
        <v>10</v>
      </c>
      <c r="H22" s="30" t="s">
        <v>9</v>
      </c>
      <c r="I22" s="30" t="s">
        <v>10</v>
      </c>
      <c r="J22" s="30" t="s">
        <v>9</v>
      </c>
      <c r="K22" s="30" t="s">
        <v>10</v>
      </c>
      <c r="L22" s="30" t="s">
        <v>9</v>
      </c>
      <c r="M22" s="30" t="s">
        <v>10</v>
      </c>
      <c r="N22" s="30" t="s">
        <v>9</v>
      </c>
      <c r="O22" s="30" t="s">
        <v>10</v>
      </c>
      <c r="P22" s="30" t="s">
        <v>9</v>
      </c>
      <c r="Q22" s="30" t="s">
        <v>10</v>
      </c>
      <c r="R22" s="30" t="s">
        <v>9</v>
      </c>
      <c r="S22" s="30" t="s">
        <v>10</v>
      </c>
      <c r="T22" s="30" t="s">
        <v>9</v>
      </c>
      <c r="U22" s="30" t="s">
        <v>10</v>
      </c>
      <c r="V22" s="30" t="s">
        <v>9</v>
      </c>
      <c r="W22" s="30" t="s">
        <v>10</v>
      </c>
      <c r="X22" s="30" t="s">
        <v>9</v>
      </c>
      <c r="Y22" s="30" t="s">
        <v>10</v>
      </c>
      <c r="Z22" s="30" t="s">
        <v>9</v>
      </c>
      <c r="AA22" s="30" t="s">
        <v>10</v>
      </c>
      <c r="AB22" s="31" t="s">
        <v>9</v>
      </c>
      <c r="AC22" s="42" t="s">
        <v>10</v>
      </c>
    </row>
    <row r="23" spans="2:29" x14ac:dyDescent="0.25">
      <c r="B23" s="21" t="s">
        <v>24</v>
      </c>
      <c r="C23" s="21"/>
      <c r="D23" s="22"/>
      <c r="E23" s="33">
        <f>C23*D23</f>
        <v>0</v>
      </c>
      <c r="F23" s="22"/>
      <c r="G23" s="33">
        <f>C23*F23</f>
        <v>0</v>
      </c>
      <c r="H23" s="22"/>
      <c r="I23" s="33">
        <f>C23*H23</f>
        <v>0</v>
      </c>
      <c r="J23" s="22"/>
      <c r="K23" s="33">
        <f>C23*J23</f>
        <v>0</v>
      </c>
      <c r="L23" s="22"/>
      <c r="M23" s="33">
        <f>C23*L23</f>
        <v>0</v>
      </c>
      <c r="N23" s="22"/>
      <c r="O23" s="33">
        <f>C23*N23</f>
        <v>0</v>
      </c>
      <c r="P23" s="22"/>
      <c r="Q23" s="33">
        <f>C23*P23</f>
        <v>0</v>
      </c>
      <c r="R23" s="22"/>
      <c r="S23" s="33">
        <f>C23*R23</f>
        <v>0</v>
      </c>
      <c r="T23" s="22"/>
      <c r="U23" s="33">
        <f>C23*T23</f>
        <v>0</v>
      </c>
      <c r="V23" s="22"/>
      <c r="W23" s="33">
        <f>C23*V23</f>
        <v>0</v>
      </c>
      <c r="X23" s="22"/>
      <c r="Y23" s="33">
        <f>C23*X23</f>
        <v>0</v>
      </c>
      <c r="Z23" s="22"/>
      <c r="AA23" s="33">
        <f>C23*Z23</f>
        <v>0</v>
      </c>
      <c r="AB23" s="38">
        <f>D23+F23+H23+J23+L23+N23+P23+R23+T23+V23+X23+Z23</f>
        <v>0</v>
      </c>
      <c r="AC23" s="39">
        <f>E23+G23+I23+K23+M23+O23+Q23+S23+U23+W23+Y23+AA23</f>
        <v>0</v>
      </c>
    </row>
    <row r="24" spans="2:29" x14ac:dyDescent="0.25">
      <c r="B24" s="21" t="s">
        <v>25</v>
      </c>
      <c r="C24" s="21"/>
      <c r="D24" s="22"/>
      <c r="E24" s="33">
        <f>C24*D24</f>
        <v>0</v>
      </c>
      <c r="F24" s="22"/>
      <c r="G24" s="33">
        <f t="shared" ref="G24:G28" si="43">C24*F24</f>
        <v>0</v>
      </c>
      <c r="H24" s="22"/>
      <c r="I24" s="33">
        <f t="shared" ref="I24:I28" si="44">C24*H24</f>
        <v>0</v>
      </c>
      <c r="J24" s="22"/>
      <c r="K24" s="33">
        <f t="shared" ref="K24:K28" si="45">C24*J24</f>
        <v>0</v>
      </c>
      <c r="L24" s="22"/>
      <c r="M24" s="33">
        <f t="shared" ref="M24:M28" si="46">C24*L24</f>
        <v>0</v>
      </c>
      <c r="N24" s="22"/>
      <c r="O24" s="33">
        <f t="shared" ref="O24:O28" si="47">C24*N24</f>
        <v>0</v>
      </c>
      <c r="P24" s="22"/>
      <c r="Q24" s="33">
        <f t="shared" ref="Q24:Q28" si="48">C24*P24</f>
        <v>0</v>
      </c>
      <c r="R24" s="22"/>
      <c r="S24" s="33">
        <f t="shared" ref="S24:S28" si="49">C24*R24</f>
        <v>0</v>
      </c>
      <c r="T24" s="22"/>
      <c r="U24" s="33">
        <f t="shared" ref="U24:U28" si="50">C24*T24</f>
        <v>0</v>
      </c>
      <c r="V24" s="22"/>
      <c r="W24" s="33">
        <f>C24*V24</f>
        <v>0</v>
      </c>
      <c r="X24" s="22"/>
      <c r="Y24" s="33">
        <f t="shared" ref="Y24:Y28" si="51">C24*X24</f>
        <v>0</v>
      </c>
      <c r="Z24" s="22"/>
      <c r="AA24" s="33">
        <f t="shared" ref="AA24:AA28" si="52">C24*Z24</f>
        <v>0</v>
      </c>
      <c r="AB24" s="38">
        <f t="shared" ref="AB24:AC25" si="53">D24+F24+H24+J24+L24+N24+P24+R24+T24+V24+X24+Z24</f>
        <v>0</v>
      </c>
      <c r="AC24" s="39">
        <f t="shared" si="53"/>
        <v>0</v>
      </c>
    </row>
    <row r="25" spans="2:29" x14ac:dyDescent="0.25">
      <c r="B25" s="21" t="s">
        <v>26</v>
      </c>
      <c r="C25" s="21"/>
      <c r="D25" s="22"/>
      <c r="E25" s="33">
        <f t="shared" ref="E25:E28" si="54">C25*D25</f>
        <v>0</v>
      </c>
      <c r="F25" s="22"/>
      <c r="G25" s="33">
        <f t="shared" si="43"/>
        <v>0</v>
      </c>
      <c r="H25" s="22"/>
      <c r="I25" s="33">
        <f t="shared" si="44"/>
        <v>0</v>
      </c>
      <c r="J25" s="22"/>
      <c r="K25" s="33">
        <f t="shared" si="45"/>
        <v>0</v>
      </c>
      <c r="L25" s="22"/>
      <c r="M25" s="33">
        <f t="shared" si="46"/>
        <v>0</v>
      </c>
      <c r="N25" s="22"/>
      <c r="O25" s="33">
        <f t="shared" si="47"/>
        <v>0</v>
      </c>
      <c r="P25" s="22"/>
      <c r="Q25" s="33">
        <f t="shared" si="48"/>
        <v>0</v>
      </c>
      <c r="R25" s="22"/>
      <c r="S25" s="33">
        <f t="shared" si="49"/>
        <v>0</v>
      </c>
      <c r="T25" s="22"/>
      <c r="U25" s="33">
        <f t="shared" si="50"/>
        <v>0</v>
      </c>
      <c r="V25" s="22"/>
      <c r="W25" s="33">
        <f>C25*V25</f>
        <v>0</v>
      </c>
      <c r="X25" s="22"/>
      <c r="Y25" s="33">
        <f t="shared" si="51"/>
        <v>0</v>
      </c>
      <c r="Z25" s="22"/>
      <c r="AA25" s="33">
        <f t="shared" si="52"/>
        <v>0</v>
      </c>
      <c r="AB25" s="38">
        <f t="shared" si="53"/>
        <v>0</v>
      </c>
      <c r="AC25" s="39">
        <f t="shared" si="53"/>
        <v>0</v>
      </c>
    </row>
    <row r="26" spans="2:29" x14ac:dyDescent="0.25">
      <c r="B26" s="21"/>
      <c r="C26" s="21"/>
      <c r="D26" s="22"/>
      <c r="E26" s="33">
        <f t="shared" ref="E26:E27" si="55">C26*D26</f>
        <v>0</v>
      </c>
      <c r="F26" s="22"/>
      <c r="G26" s="33">
        <f t="shared" ref="G26:G27" si="56">C26*F26</f>
        <v>0</v>
      </c>
      <c r="H26" s="22"/>
      <c r="I26" s="33">
        <f t="shared" ref="I26:I27" si="57">C26*H26</f>
        <v>0</v>
      </c>
      <c r="J26" s="22"/>
      <c r="K26" s="33">
        <f t="shared" ref="K26:K27" si="58">C26*J26</f>
        <v>0</v>
      </c>
      <c r="L26" s="22"/>
      <c r="M26" s="33">
        <f t="shared" ref="M26:M27" si="59">C26*L26</f>
        <v>0</v>
      </c>
      <c r="N26" s="22"/>
      <c r="O26" s="33">
        <f t="shared" ref="O26:O27" si="60">C26*N26</f>
        <v>0</v>
      </c>
      <c r="P26" s="22"/>
      <c r="Q26" s="33">
        <f t="shared" ref="Q26:Q27" si="61">C26*P26</f>
        <v>0</v>
      </c>
      <c r="R26" s="22"/>
      <c r="S26" s="33">
        <f t="shared" ref="S26:S27" si="62">C26*R26</f>
        <v>0</v>
      </c>
      <c r="T26" s="22"/>
      <c r="U26" s="33">
        <f t="shared" ref="U26:U27" si="63">C26*T26</f>
        <v>0</v>
      </c>
      <c r="V26" s="22"/>
      <c r="W26" s="33">
        <f t="shared" ref="W26:W27" si="64">C26*V26</f>
        <v>0</v>
      </c>
      <c r="X26" s="22"/>
      <c r="Y26" s="33">
        <f t="shared" ref="Y26:Y27" si="65">C26*X26</f>
        <v>0</v>
      </c>
      <c r="Z26" s="22"/>
      <c r="AA26" s="33">
        <f t="shared" ref="AA26:AA27" si="66">C26*Z26</f>
        <v>0</v>
      </c>
      <c r="AB26" s="38">
        <f t="shared" ref="AB26:AB27" si="67">D26+F26+H26+J26+L26+N26+P26+R26+T26+V26+X26+Z26</f>
        <v>0</v>
      </c>
      <c r="AC26" s="39">
        <f t="shared" ref="AC26:AC27" si="68">E26+G26+I26+K26+M26+O26+Q26+S26+U26+W26+Y26+AA26</f>
        <v>0</v>
      </c>
    </row>
    <row r="27" spans="2:29" x14ac:dyDescent="0.25">
      <c r="B27" s="21"/>
      <c r="C27" s="21"/>
      <c r="D27" s="22"/>
      <c r="E27" s="33">
        <f t="shared" si="55"/>
        <v>0</v>
      </c>
      <c r="F27" s="22"/>
      <c r="G27" s="33">
        <f t="shared" si="56"/>
        <v>0</v>
      </c>
      <c r="H27" s="22"/>
      <c r="I27" s="33">
        <f t="shared" si="57"/>
        <v>0</v>
      </c>
      <c r="J27" s="22"/>
      <c r="K27" s="33">
        <f t="shared" si="58"/>
        <v>0</v>
      </c>
      <c r="L27" s="22"/>
      <c r="M27" s="33">
        <f t="shared" si="59"/>
        <v>0</v>
      </c>
      <c r="N27" s="22"/>
      <c r="O27" s="33">
        <f t="shared" si="60"/>
        <v>0</v>
      </c>
      <c r="P27" s="22"/>
      <c r="Q27" s="33">
        <f t="shared" si="61"/>
        <v>0</v>
      </c>
      <c r="R27" s="22"/>
      <c r="S27" s="33">
        <f t="shared" si="62"/>
        <v>0</v>
      </c>
      <c r="T27" s="22"/>
      <c r="U27" s="33">
        <f t="shared" si="63"/>
        <v>0</v>
      </c>
      <c r="V27" s="22"/>
      <c r="W27" s="33">
        <f t="shared" si="64"/>
        <v>0</v>
      </c>
      <c r="X27" s="22"/>
      <c r="Y27" s="33">
        <f t="shared" si="65"/>
        <v>0</v>
      </c>
      <c r="Z27" s="22"/>
      <c r="AA27" s="33">
        <f t="shared" si="66"/>
        <v>0</v>
      </c>
      <c r="AB27" s="38">
        <f t="shared" si="67"/>
        <v>0</v>
      </c>
      <c r="AC27" s="39">
        <f t="shared" si="68"/>
        <v>0</v>
      </c>
    </row>
    <row r="28" spans="2:29" x14ac:dyDescent="0.25">
      <c r="B28" s="21"/>
      <c r="C28" s="21"/>
      <c r="D28" s="22"/>
      <c r="E28" s="33">
        <f t="shared" si="54"/>
        <v>0</v>
      </c>
      <c r="F28" s="22"/>
      <c r="G28" s="33">
        <f t="shared" si="43"/>
        <v>0</v>
      </c>
      <c r="H28" s="22"/>
      <c r="I28" s="33">
        <f t="shared" si="44"/>
        <v>0</v>
      </c>
      <c r="J28" s="22"/>
      <c r="K28" s="33">
        <f t="shared" si="45"/>
        <v>0</v>
      </c>
      <c r="L28" s="22"/>
      <c r="M28" s="33">
        <f t="shared" si="46"/>
        <v>0</v>
      </c>
      <c r="N28" s="22"/>
      <c r="O28" s="33">
        <f t="shared" si="47"/>
        <v>0</v>
      </c>
      <c r="P28" s="22"/>
      <c r="Q28" s="33">
        <f t="shared" si="48"/>
        <v>0</v>
      </c>
      <c r="R28" s="22"/>
      <c r="S28" s="33">
        <f t="shared" si="49"/>
        <v>0</v>
      </c>
      <c r="T28" s="22"/>
      <c r="U28" s="33">
        <f t="shared" si="50"/>
        <v>0</v>
      </c>
      <c r="V28" s="22"/>
      <c r="W28" s="33">
        <f>C28*V28</f>
        <v>0</v>
      </c>
      <c r="X28" s="22"/>
      <c r="Y28" s="33">
        <f t="shared" si="51"/>
        <v>0</v>
      </c>
      <c r="Z28" s="22"/>
      <c r="AA28" s="33">
        <f t="shared" si="52"/>
        <v>0</v>
      </c>
      <c r="AB28" s="38">
        <f t="shared" ref="AB28:AC30" si="69">D28+F28+H28+J28+L28+N28+P28+R28+T28+V28+X28+Z28</f>
        <v>0</v>
      </c>
      <c r="AC28" s="39">
        <f t="shared" si="69"/>
        <v>0</v>
      </c>
    </row>
    <row r="29" spans="2:29" x14ac:dyDescent="0.25">
      <c r="B29" s="21"/>
      <c r="C29" s="21"/>
      <c r="D29" s="22"/>
      <c r="E29" s="33">
        <v>0</v>
      </c>
      <c r="F29" s="22"/>
      <c r="G29" s="33">
        <v>0</v>
      </c>
      <c r="H29" s="22"/>
      <c r="I29" s="33">
        <v>0</v>
      </c>
      <c r="J29" s="22"/>
      <c r="K29" s="33">
        <v>0</v>
      </c>
      <c r="L29" s="22"/>
      <c r="M29" s="33">
        <v>0</v>
      </c>
      <c r="N29" s="22"/>
      <c r="O29" s="33">
        <v>0</v>
      </c>
      <c r="P29" s="22"/>
      <c r="Q29" s="33">
        <v>0</v>
      </c>
      <c r="R29" s="22"/>
      <c r="S29" s="33">
        <v>0</v>
      </c>
      <c r="T29" s="22"/>
      <c r="U29" s="33">
        <v>0</v>
      </c>
      <c r="V29" s="22"/>
      <c r="W29" s="33">
        <v>0</v>
      </c>
      <c r="X29" s="22"/>
      <c r="Y29" s="33">
        <v>0</v>
      </c>
      <c r="Z29" s="22"/>
      <c r="AA29" s="33">
        <v>0</v>
      </c>
      <c r="AB29" s="38">
        <f t="shared" si="69"/>
        <v>0</v>
      </c>
      <c r="AC29" s="39">
        <f t="shared" si="69"/>
        <v>0</v>
      </c>
    </row>
    <row r="30" spans="2:29" x14ac:dyDescent="0.25">
      <c r="B30" s="21"/>
      <c r="C30" s="21"/>
      <c r="D30" s="22"/>
      <c r="E30" s="33">
        <v>0</v>
      </c>
      <c r="F30" s="22"/>
      <c r="G30" s="33">
        <v>0</v>
      </c>
      <c r="H30" s="22"/>
      <c r="I30" s="33">
        <v>0</v>
      </c>
      <c r="J30" s="22"/>
      <c r="K30" s="33">
        <v>0</v>
      </c>
      <c r="L30" s="22"/>
      <c r="M30" s="33">
        <v>0</v>
      </c>
      <c r="N30" s="22"/>
      <c r="O30" s="33">
        <v>0</v>
      </c>
      <c r="P30" s="22"/>
      <c r="Q30" s="33">
        <v>0</v>
      </c>
      <c r="R30" s="22"/>
      <c r="S30" s="33">
        <v>0</v>
      </c>
      <c r="T30" s="22"/>
      <c r="U30" s="33">
        <v>0</v>
      </c>
      <c r="V30" s="22"/>
      <c r="W30" s="33">
        <v>0</v>
      </c>
      <c r="X30" s="22"/>
      <c r="Y30" s="33">
        <v>0</v>
      </c>
      <c r="Z30" s="22"/>
      <c r="AA30" s="33">
        <v>0</v>
      </c>
      <c r="AB30" s="38">
        <f t="shared" si="69"/>
        <v>0</v>
      </c>
      <c r="AC30" s="39">
        <f t="shared" si="69"/>
        <v>0</v>
      </c>
    </row>
    <row r="31" spans="2:29" x14ac:dyDescent="0.25">
      <c r="B31" s="37" t="s">
        <v>22</v>
      </c>
      <c r="C31" s="37"/>
      <c r="D31" s="35">
        <f>SUM(D23:D30)</f>
        <v>0</v>
      </c>
      <c r="E31" s="34">
        <f>SUM(E23:E30)</f>
        <v>0</v>
      </c>
      <c r="F31" s="35">
        <f t="shared" ref="F31:AA31" si="70">SUM(F23:F30)</f>
        <v>0</v>
      </c>
      <c r="G31" s="34">
        <f>SUM(G23:G30)</f>
        <v>0</v>
      </c>
      <c r="H31" s="35">
        <f t="shared" ref="H31:L31" si="71">SUM(H23:H30)</f>
        <v>0</v>
      </c>
      <c r="I31" s="34">
        <f>SUM(I23:I30)</f>
        <v>0</v>
      </c>
      <c r="J31" s="35">
        <f t="shared" si="71"/>
        <v>0</v>
      </c>
      <c r="K31" s="34">
        <f t="shared" si="71"/>
        <v>0</v>
      </c>
      <c r="L31" s="35">
        <f t="shared" si="71"/>
        <v>0</v>
      </c>
      <c r="M31" s="34">
        <f>SUM(M23:M30)</f>
        <v>0</v>
      </c>
      <c r="N31" s="35">
        <f t="shared" si="70"/>
        <v>0</v>
      </c>
      <c r="O31" s="34">
        <f t="shared" si="70"/>
        <v>0</v>
      </c>
      <c r="P31" s="35">
        <f t="shared" si="70"/>
        <v>0</v>
      </c>
      <c r="Q31" s="34">
        <f t="shared" si="70"/>
        <v>0</v>
      </c>
      <c r="R31" s="35">
        <f t="shared" si="70"/>
        <v>0</v>
      </c>
      <c r="S31" s="34">
        <f>SUM(S23:S30)</f>
        <v>0</v>
      </c>
      <c r="T31" s="35">
        <f t="shared" si="70"/>
        <v>0</v>
      </c>
      <c r="U31" s="34">
        <f t="shared" si="70"/>
        <v>0</v>
      </c>
      <c r="V31" s="35">
        <f t="shared" si="70"/>
        <v>0</v>
      </c>
      <c r="W31" s="34">
        <f t="shared" si="70"/>
        <v>0</v>
      </c>
      <c r="X31" s="35">
        <f t="shared" si="70"/>
        <v>0</v>
      </c>
      <c r="Y31" s="34">
        <f t="shared" si="70"/>
        <v>0</v>
      </c>
      <c r="Z31" s="35">
        <f t="shared" si="70"/>
        <v>0</v>
      </c>
      <c r="AA31" s="34">
        <f t="shared" si="70"/>
        <v>0</v>
      </c>
      <c r="AB31" s="40">
        <f>SUM(AB23:AB30)</f>
        <v>0</v>
      </c>
      <c r="AC31" s="41">
        <f>SUM(AC23:AC30)</f>
        <v>0</v>
      </c>
    </row>
    <row r="32" spans="2:29" x14ac:dyDescent="0.25">
      <c r="B32" s="27" t="s">
        <v>27</v>
      </c>
      <c r="C32" s="28"/>
      <c r="D32" s="63">
        <f>D6</f>
        <v>46204</v>
      </c>
      <c r="E32" s="64"/>
      <c r="F32" s="63">
        <f>IF(D32="Month 1","Month 2",EDATE(D32,1))</f>
        <v>46235</v>
      </c>
      <c r="G32" s="64"/>
      <c r="H32" s="63">
        <f>IF(F32="Month 2","Month 3",EDATE(F32,1))</f>
        <v>46266</v>
      </c>
      <c r="I32" s="64"/>
      <c r="J32" s="63">
        <f>IF(H32="Month 3","Month 4",EDATE(H32,1))</f>
        <v>46296</v>
      </c>
      <c r="K32" s="64"/>
      <c r="L32" s="63">
        <f>IF(J32="Month 4","Month 5",EDATE(J32,1))</f>
        <v>46327</v>
      </c>
      <c r="M32" s="64"/>
      <c r="N32" s="63">
        <f>IF(L32="Month 4","Month 5",EDATE(L32,1))</f>
        <v>46357</v>
      </c>
      <c r="O32" s="64"/>
      <c r="P32" s="63">
        <f>IF(N32="Month 4","Month 5",EDATE(N32,1))</f>
        <v>46388</v>
      </c>
      <c r="Q32" s="64"/>
      <c r="R32" s="63">
        <f>IF(P32="Month 4","Month 5",EDATE(P32,1))</f>
        <v>46419</v>
      </c>
      <c r="S32" s="64"/>
      <c r="T32" s="63">
        <f>IF(R32="Month 4","Month 5",EDATE(R32,1))</f>
        <v>46447</v>
      </c>
      <c r="U32" s="64"/>
      <c r="V32" s="63">
        <f>IF(T32="Month 4","Month 5",EDATE(T32,1))</f>
        <v>46478</v>
      </c>
      <c r="W32" s="64"/>
      <c r="X32" s="63">
        <f>IF(V32="Month 4","Month 5",EDATE(V32,1))</f>
        <v>46508</v>
      </c>
      <c r="Y32" s="64"/>
      <c r="Z32" s="63">
        <f>IF(X32="Month 4","Month 5",EDATE(X32,1))</f>
        <v>46539</v>
      </c>
      <c r="AA32" s="64"/>
      <c r="AB32" s="70" t="s">
        <v>6</v>
      </c>
      <c r="AC32" s="71"/>
    </row>
    <row r="33" spans="2:29" x14ac:dyDescent="0.25">
      <c r="B33" s="29" t="s">
        <v>7</v>
      </c>
      <c r="C33" s="29" t="s">
        <v>8</v>
      </c>
      <c r="D33" s="30" t="s">
        <v>9</v>
      </c>
      <c r="E33" s="30" t="s">
        <v>10</v>
      </c>
      <c r="F33" s="30" t="s">
        <v>9</v>
      </c>
      <c r="G33" s="30" t="s">
        <v>10</v>
      </c>
      <c r="H33" s="30" t="s">
        <v>9</v>
      </c>
      <c r="I33" s="30" t="s">
        <v>10</v>
      </c>
      <c r="J33" s="30" t="s">
        <v>9</v>
      </c>
      <c r="K33" s="30" t="s">
        <v>10</v>
      </c>
      <c r="L33" s="30" t="s">
        <v>9</v>
      </c>
      <c r="M33" s="30" t="s">
        <v>10</v>
      </c>
      <c r="N33" s="30" t="s">
        <v>9</v>
      </c>
      <c r="O33" s="30" t="s">
        <v>10</v>
      </c>
      <c r="P33" s="30" t="s">
        <v>9</v>
      </c>
      <c r="Q33" s="30" t="s">
        <v>10</v>
      </c>
      <c r="R33" s="30" t="s">
        <v>9</v>
      </c>
      <c r="S33" s="30" t="s">
        <v>10</v>
      </c>
      <c r="T33" s="30" t="s">
        <v>9</v>
      </c>
      <c r="U33" s="30" t="s">
        <v>10</v>
      </c>
      <c r="V33" s="30" t="s">
        <v>9</v>
      </c>
      <c r="W33" s="30" t="s">
        <v>10</v>
      </c>
      <c r="X33" s="30" t="s">
        <v>9</v>
      </c>
      <c r="Y33" s="30" t="s">
        <v>10</v>
      </c>
      <c r="Z33" s="30" t="s">
        <v>9</v>
      </c>
      <c r="AA33" s="30" t="s">
        <v>10</v>
      </c>
      <c r="AB33" s="31" t="s">
        <v>9</v>
      </c>
      <c r="AC33" s="32" t="s">
        <v>10</v>
      </c>
    </row>
    <row r="34" spans="2:29" x14ac:dyDescent="0.25">
      <c r="B34" s="21" t="s">
        <v>28</v>
      </c>
      <c r="C34" s="21"/>
      <c r="D34" s="22"/>
      <c r="E34" s="33">
        <f>C34*D34</f>
        <v>0</v>
      </c>
      <c r="F34" s="22"/>
      <c r="G34" s="33">
        <f>C34*F34</f>
        <v>0</v>
      </c>
      <c r="H34" s="22"/>
      <c r="I34" s="33">
        <f>C34*H34</f>
        <v>0</v>
      </c>
      <c r="J34" s="22"/>
      <c r="K34" s="33">
        <f>C34*J34</f>
        <v>0</v>
      </c>
      <c r="L34" s="22"/>
      <c r="M34" s="33">
        <f>C34*L34</f>
        <v>0</v>
      </c>
      <c r="N34" s="22"/>
      <c r="O34" s="33">
        <f>C34*N34</f>
        <v>0</v>
      </c>
      <c r="P34" s="22"/>
      <c r="Q34" s="33">
        <f>P34*C34</f>
        <v>0</v>
      </c>
      <c r="R34" s="22"/>
      <c r="S34" s="33">
        <f>C34*R34</f>
        <v>0</v>
      </c>
      <c r="T34" s="22"/>
      <c r="U34" s="33">
        <f>C34*T34</f>
        <v>0</v>
      </c>
      <c r="V34" s="22"/>
      <c r="W34" s="33">
        <f>C34*V34</f>
        <v>0</v>
      </c>
      <c r="X34" s="22"/>
      <c r="Y34" s="33">
        <f>C34*X34</f>
        <v>0</v>
      </c>
      <c r="Z34" s="22"/>
      <c r="AA34" s="33">
        <f>C34*Z34</f>
        <v>0</v>
      </c>
      <c r="AB34" s="38">
        <f>D34+F34+H34+J34+L34+N34+P34+R34+T34+V34+X34+Z34</f>
        <v>0</v>
      </c>
      <c r="AC34" s="39">
        <f>E34+G34+I34+K34+M34+O34+Q34+S34+U34+W34+Y34+AA34</f>
        <v>0</v>
      </c>
    </row>
    <row r="35" spans="2:29" x14ac:dyDescent="0.25">
      <c r="B35" s="21" t="s">
        <v>29</v>
      </c>
      <c r="C35" s="21"/>
      <c r="D35" s="22"/>
      <c r="E35" s="33">
        <f t="shared" ref="E35:E38" si="72">C35*D35</f>
        <v>0</v>
      </c>
      <c r="F35" s="22"/>
      <c r="G35" s="33">
        <f t="shared" ref="G35:G39" si="73">C35*F35</f>
        <v>0</v>
      </c>
      <c r="H35" s="22"/>
      <c r="I35" s="33">
        <f t="shared" ref="I35:I39" si="74">C35*H35</f>
        <v>0</v>
      </c>
      <c r="J35" s="22"/>
      <c r="K35" s="33">
        <f t="shared" ref="K35:K39" si="75">C35*J35</f>
        <v>0</v>
      </c>
      <c r="L35" s="22"/>
      <c r="M35" s="33">
        <f t="shared" ref="M35:M39" si="76">C35*L35</f>
        <v>0</v>
      </c>
      <c r="N35" s="22"/>
      <c r="O35" s="33">
        <f t="shared" ref="O35:O39" si="77">C35*N35</f>
        <v>0</v>
      </c>
      <c r="P35" s="22"/>
      <c r="Q35" s="33">
        <f t="shared" ref="Q35:Q39" si="78">P35*C35</f>
        <v>0</v>
      </c>
      <c r="R35" s="22"/>
      <c r="S35" s="33">
        <f t="shared" ref="S35:S39" si="79">C35*R35</f>
        <v>0</v>
      </c>
      <c r="T35" s="22"/>
      <c r="U35" s="33">
        <f t="shared" ref="U35:U37" si="80">C35*T35</f>
        <v>0</v>
      </c>
      <c r="V35" s="22"/>
      <c r="W35" s="33">
        <f t="shared" ref="W35:W39" si="81">C35*V35</f>
        <v>0</v>
      </c>
      <c r="X35" s="22"/>
      <c r="Y35" s="33">
        <f t="shared" ref="Y35:Y38" si="82">C35*X35</f>
        <v>0</v>
      </c>
      <c r="Z35" s="22"/>
      <c r="AA35" s="33">
        <f t="shared" ref="AA35:AA39" si="83">C35*Z35</f>
        <v>0</v>
      </c>
      <c r="AB35" s="38">
        <f t="shared" ref="AB35:AC40" si="84">D35+F35+H35+J35+L35+N35+P35+R35+T35+V35+X35+Z35</f>
        <v>0</v>
      </c>
      <c r="AC35" s="39">
        <f t="shared" si="84"/>
        <v>0</v>
      </c>
    </row>
    <row r="36" spans="2:29" x14ac:dyDescent="0.25">
      <c r="B36" s="21" t="s">
        <v>30</v>
      </c>
      <c r="C36" s="21"/>
      <c r="D36" s="22"/>
      <c r="E36" s="33">
        <f t="shared" si="72"/>
        <v>0</v>
      </c>
      <c r="F36" s="22"/>
      <c r="G36" s="33">
        <f t="shared" si="73"/>
        <v>0</v>
      </c>
      <c r="H36" s="22"/>
      <c r="I36" s="33">
        <f t="shared" si="74"/>
        <v>0</v>
      </c>
      <c r="J36" s="22"/>
      <c r="K36" s="33">
        <f t="shared" si="75"/>
        <v>0</v>
      </c>
      <c r="L36" s="22"/>
      <c r="M36" s="33">
        <f t="shared" si="76"/>
        <v>0</v>
      </c>
      <c r="N36" s="22"/>
      <c r="O36" s="33">
        <f t="shared" si="77"/>
        <v>0</v>
      </c>
      <c r="P36" s="22"/>
      <c r="Q36" s="33">
        <f t="shared" si="78"/>
        <v>0</v>
      </c>
      <c r="R36" s="22"/>
      <c r="S36" s="33">
        <f t="shared" si="79"/>
        <v>0</v>
      </c>
      <c r="T36" s="22"/>
      <c r="U36" s="33">
        <f t="shared" si="80"/>
        <v>0</v>
      </c>
      <c r="V36" s="22"/>
      <c r="W36" s="33">
        <f t="shared" si="81"/>
        <v>0</v>
      </c>
      <c r="X36" s="22"/>
      <c r="Y36" s="33">
        <f t="shared" si="82"/>
        <v>0</v>
      </c>
      <c r="Z36" s="22"/>
      <c r="AA36" s="33">
        <f t="shared" si="83"/>
        <v>0</v>
      </c>
      <c r="AB36" s="38">
        <f t="shared" si="84"/>
        <v>0</v>
      </c>
      <c r="AC36" s="39">
        <f t="shared" si="84"/>
        <v>0</v>
      </c>
    </row>
    <row r="37" spans="2:29" x14ac:dyDescent="0.25">
      <c r="B37" s="21"/>
      <c r="C37" s="21"/>
      <c r="D37" s="22"/>
      <c r="E37" s="33">
        <f t="shared" si="72"/>
        <v>0</v>
      </c>
      <c r="F37" s="22"/>
      <c r="G37" s="33">
        <f t="shared" si="73"/>
        <v>0</v>
      </c>
      <c r="H37" s="22"/>
      <c r="I37" s="33">
        <f t="shared" si="74"/>
        <v>0</v>
      </c>
      <c r="J37" s="22"/>
      <c r="K37" s="33">
        <f t="shared" si="75"/>
        <v>0</v>
      </c>
      <c r="L37" s="22"/>
      <c r="M37" s="33">
        <f t="shared" si="76"/>
        <v>0</v>
      </c>
      <c r="N37" s="22"/>
      <c r="O37" s="33">
        <f>C37*N37</f>
        <v>0</v>
      </c>
      <c r="P37" s="22"/>
      <c r="Q37" s="33">
        <f t="shared" si="78"/>
        <v>0</v>
      </c>
      <c r="R37" s="22"/>
      <c r="S37" s="33">
        <f t="shared" si="79"/>
        <v>0</v>
      </c>
      <c r="T37" s="22"/>
      <c r="U37" s="33">
        <f t="shared" si="80"/>
        <v>0</v>
      </c>
      <c r="V37" s="22"/>
      <c r="W37" s="33">
        <f t="shared" si="81"/>
        <v>0</v>
      </c>
      <c r="X37" s="22"/>
      <c r="Y37" s="33">
        <f t="shared" si="82"/>
        <v>0</v>
      </c>
      <c r="Z37" s="22"/>
      <c r="AA37" s="33">
        <f t="shared" si="83"/>
        <v>0</v>
      </c>
      <c r="AB37" s="38">
        <f t="shared" si="84"/>
        <v>0</v>
      </c>
      <c r="AC37" s="39">
        <f t="shared" si="84"/>
        <v>0</v>
      </c>
    </row>
    <row r="38" spans="2:29" x14ac:dyDescent="0.25">
      <c r="B38" s="21"/>
      <c r="C38" s="21"/>
      <c r="D38" s="22"/>
      <c r="E38" s="33">
        <f t="shared" si="72"/>
        <v>0</v>
      </c>
      <c r="F38" s="22"/>
      <c r="G38" s="33">
        <f t="shared" si="73"/>
        <v>0</v>
      </c>
      <c r="H38" s="22"/>
      <c r="I38" s="33">
        <f t="shared" si="74"/>
        <v>0</v>
      </c>
      <c r="J38" s="22"/>
      <c r="K38" s="33">
        <f t="shared" si="75"/>
        <v>0</v>
      </c>
      <c r="L38" s="22"/>
      <c r="M38" s="33">
        <f t="shared" si="76"/>
        <v>0</v>
      </c>
      <c r="N38" s="22"/>
      <c r="O38" s="33">
        <f t="shared" si="77"/>
        <v>0</v>
      </c>
      <c r="P38" s="22"/>
      <c r="Q38" s="33">
        <f t="shared" si="78"/>
        <v>0</v>
      </c>
      <c r="R38" s="22"/>
      <c r="S38" s="33">
        <f t="shared" si="79"/>
        <v>0</v>
      </c>
      <c r="T38" s="22"/>
      <c r="U38" s="33">
        <f>C38*T38</f>
        <v>0</v>
      </c>
      <c r="V38" s="22"/>
      <c r="W38" s="33">
        <f t="shared" si="81"/>
        <v>0</v>
      </c>
      <c r="X38" s="22"/>
      <c r="Y38" s="33">
        <f t="shared" si="82"/>
        <v>0</v>
      </c>
      <c r="Z38" s="22"/>
      <c r="AA38" s="33">
        <f t="shared" si="83"/>
        <v>0</v>
      </c>
      <c r="AB38" s="38">
        <f>D38+F38+H38+J38+L38+N38+P38+R38+T38+V38+X38+Z38</f>
        <v>0</v>
      </c>
      <c r="AC38" s="39">
        <f>E38+G38+I38+K38+M38+O38+Q38+S38+U38+W38+Y38+AA38</f>
        <v>0</v>
      </c>
    </row>
    <row r="39" spans="2:29" x14ac:dyDescent="0.25">
      <c r="B39" s="21"/>
      <c r="C39" s="21"/>
      <c r="D39" s="22"/>
      <c r="E39" s="33">
        <f>C39*D39</f>
        <v>0</v>
      </c>
      <c r="F39" s="22"/>
      <c r="G39" s="33">
        <f t="shared" si="73"/>
        <v>0</v>
      </c>
      <c r="H39" s="22"/>
      <c r="I39" s="33">
        <f t="shared" si="74"/>
        <v>0</v>
      </c>
      <c r="J39" s="22"/>
      <c r="K39" s="33">
        <f t="shared" si="75"/>
        <v>0</v>
      </c>
      <c r="L39" s="22"/>
      <c r="M39" s="33">
        <f t="shared" si="76"/>
        <v>0</v>
      </c>
      <c r="N39" s="22"/>
      <c r="O39" s="33">
        <f t="shared" si="77"/>
        <v>0</v>
      </c>
      <c r="P39" s="22"/>
      <c r="Q39" s="33">
        <f t="shared" si="78"/>
        <v>0</v>
      </c>
      <c r="R39" s="22"/>
      <c r="S39" s="33">
        <f t="shared" si="79"/>
        <v>0</v>
      </c>
      <c r="T39" s="22"/>
      <c r="U39" s="33">
        <f>C39*T39</f>
        <v>0</v>
      </c>
      <c r="V39" s="22"/>
      <c r="W39" s="33">
        <f t="shared" si="81"/>
        <v>0</v>
      </c>
      <c r="X39" s="22"/>
      <c r="Y39" s="33">
        <f>C39*X39</f>
        <v>0</v>
      </c>
      <c r="Z39" s="22"/>
      <c r="AA39" s="33">
        <f t="shared" si="83"/>
        <v>0</v>
      </c>
      <c r="AB39" s="38">
        <f>D39+F39+H39+J39+L39+N39+P39+R39+T39+V39+X39+Z39</f>
        <v>0</v>
      </c>
      <c r="AC39" s="39">
        <f>E39+G39+I39+K39+M39+O39+Q39+S39+U39+W39+Y39+AA39</f>
        <v>0</v>
      </c>
    </row>
    <row r="40" spans="2:29" x14ac:dyDescent="0.25">
      <c r="B40" s="21"/>
      <c r="C40" s="21"/>
      <c r="D40" s="22"/>
      <c r="E40" s="33">
        <f>C40*D40</f>
        <v>0</v>
      </c>
      <c r="F40" s="22"/>
      <c r="G40" s="33">
        <f>C40*F40</f>
        <v>0</v>
      </c>
      <c r="H40" s="22"/>
      <c r="I40" s="33">
        <f>C40*H40</f>
        <v>0</v>
      </c>
      <c r="J40" s="22"/>
      <c r="K40" s="33">
        <f>C40*J40</f>
        <v>0</v>
      </c>
      <c r="L40" s="22"/>
      <c r="M40" s="33">
        <f>C40*L40</f>
        <v>0</v>
      </c>
      <c r="N40" s="22"/>
      <c r="O40" s="33">
        <f>C40*N40</f>
        <v>0</v>
      </c>
      <c r="P40" s="22"/>
      <c r="Q40" s="33">
        <f>P40*C40</f>
        <v>0</v>
      </c>
      <c r="R40" s="22"/>
      <c r="S40" s="33">
        <f>C40*R40</f>
        <v>0</v>
      </c>
      <c r="T40" s="22"/>
      <c r="U40" s="33">
        <f>C40*T40</f>
        <v>0</v>
      </c>
      <c r="V40" s="22"/>
      <c r="W40" s="33">
        <f>C40*V40</f>
        <v>0</v>
      </c>
      <c r="X40" s="22"/>
      <c r="Y40" s="33">
        <f>C40*X40</f>
        <v>0</v>
      </c>
      <c r="Z40" s="22"/>
      <c r="AA40" s="33">
        <f>C40*Z40</f>
        <v>0</v>
      </c>
      <c r="AB40" s="38">
        <f t="shared" si="84"/>
        <v>0</v>
      </c>
      <c r="AC40" s="39">
        <f>E40+G40+I40+K40+M40+O40+Q40+S40+U40+W40+Y40+AA40</f>
        <v>0</v>
      </c>
    </row>
    <row r="41" spans="2:29" x14ac:dyDescent="0.25">
      <c r="B41" s="37" t="s">
        <v>22</v>
      </c>
      <c r="C41" s="37"/>
      <c r="D41" s="35">
        <f>SUM(D34:D40)</f>
        <v>0</v>
      </c>
      <c r="E41" s="34">
        <f>SUM(E34:E40)</f>
        <v>0</v>
      </c>
      <c r="F41" s="35">
        <f t="shared" ref="F41:V41" si="85">SUM(F34:F40)</f>
        <v>0</v>
      </c>
      <c r="G41" s="34">
        <f>SUM(G34:G40)</f>
        <v>0</v>
      </c>
      <c r="H41" s="35">
        <f>SUM(H34:H40)</f>
        <v>0</v>
      </c>
      <c r="I41" s="34">
        <f>SUM(I34:I40)</f>
        <v>0</v>
      </c>
      <c r="J41" s="35">
        <f t="shared" si="85"/>
        <v>0</v>
      </c>
      <c r="K41" s="34">
        <f>SUM(K34:K40)</f>
        <v>0</v>
      </c>
      <c r="L41" s="35">
        <f t="shared" si="85"/>
        <v>0</v>
      </c>
      <c r="M41" s="34">
        <f>SUM(M34:M40)</f>
        <v>0</v>
      </c>
      <c r="N41" s="35">
        <f t="shared" si="85"/>
        <v>0</v>
      </c>
      <c r="O41" s="34">
        <f t="shared" si="85"/>
        <v>0</v>
      </c>
      <c r="P41" s="35">
        <f t="shared" si="85"/>
        <v>0</v>
      </c>
      <c r="Q41" s="34">
        <f>SUM(Q34:Q40)</f>
        <v>0</v>
      </c>
      <c r="R41" s="35">
        <f t="shared" si="85"/>
        <v>0</v>
      </c>
      <c r="S41" s="34">
        <f t="shared" si="85"/>
        <v>0</v>
      </c>
      <c r="T41" s="35">
        <f t="shared" si="85"/>
        <v>0</v>
      </c>
      <c r="U41" s="34">
        <f>SUM(U34:U40)</f>
        <v>0</v>
      </c>
      <c r="V41" s="35">
        <f t="shared" si="85"/>
        <v>0</v>
      </c>
      <c r="W41" s="34">
        <f>SUM(W34:W40)</f>
        <v>0</v>
      </c>
      <c r="X41" s="35">
        <f t="shared" ref="X41" si="86">SUM(X34:X40)</f>
        <v>0</v>
      </c>
      <c r="Y41" s="34">
        <f>SUM(Y34:Y40)</f>
        <v>0</v>
      </c>
      <c r="Z41" s="35">
        <f t="shared" ref="Z41" si="87">SUM(Z34:Z40)</f>
        <v>0</v>
      </c>
      <c r="AA41" s="34">
        <f>SUM(AA34:AA40)</f>
        <v>0</v>
      </c>
      <c r="AB41" s="40">
        <f>SUM(AB34:AB40)</f>
        <v>0</v>
      </c>
      <c r="AC41" s="41">
        <f>SUM(AC34:AC40)</f>
        <v>0</v>
      </c>
    </row>
    <row r="42" spans="2:29" x14ac:dyDescent="0.25">
      <c r="B42" s="27" t="s">
        <v>31</v>
      </c>
      <c r="C42" s="28"/>
      <c r="D42" s="63">
        <f>D6</f>
        <v>46204</v>
      </c>
      <c r="E42" s="64"/>
      <c r="F42" s="63">
        <f>IF(D42="Month 1","Month 2",EDATE(D42,1))</f>
        <v>46235</v>
      </c>
      <c r="G42" s="64"/>
      <c r="H42" s="63">
        <f>IF(F42="Month 2","Month 3",EDATE(F42,1))</f>
        <v>46266</v>
      </c>
      <c r="I42" s="64"/>
      <c r="J42" s="63">
        <f>IF(H42="Month 3","Month 4",EDATE(H42,1))</f>
        <v>46296</v>
      </c>
      <c r="K42" s="64"/>
      <c r="L42" s="63">
        <f>IF(J42="Month 4","Month 5",EDATE(J42,1))</f>
        <v>46327</v>
      </c>
      <c r="M42" s="64"/>
      <c r="N42" s="63">
        <f>IF(L42="Month 5","Month 6",EDATE(L42,1))</f>
        <v>46357</v>
      </c>
      <c r="O42" s="64"/>
      <c r="P42" s="63">
        <f>IF(N42="Month 5","Month 6",EDATE(N42,1))</f>
        <v>46388</v>
      </c>
      <c r="Q42" s="64"/>
      <c r="R42" s="63">
        <f>IF(P42="Month 5","Month 6",EDATE(P42,1))</f>
        <v>46419</v>
      </c>
      <c r="S42" s="64"/>
      <c r="T42" s="63">
        <f>IF(R42="Month 5","Month 6",EDATE(R42,1))</f>
        <v>46447</v>
      </c>
      <c r="U42" s="64"/>
      <c r="V42" s="63">
        <f>IF(T42="Month 5","Month 6",EDATE(T42,1))</f>
        <v>46478</v>
      </c>
      <c r="W42" s="64"/>
      <c r="X42" s="63">
        <f>IF(V42="Month 5","Month 6",EDATE(V42,1))</f>
        <v>46508</v>
      </c>
      <c r="Y42" s="64"/>
      <c r="Z42" s="63">
        <f>IF(X42="Month 5","Month 6",EDATE(X42,1))</f>
        <v>46539</v>
      </c>
      <c r="AA42" s="64"/>
      <c r="AB42" s="70" t="s">
        <v>6</v>
      </c>
      <c r="AC42" s="71"/>
    </row>
    <row r="43" spans="2:29" x14ac:dyDescent="0.25">
      <c r="B43" s="49" t="s">
        <v>32</v>
      </c>
      <c r="C43" s="29"/>
      <c r="D43" s="30" t="s">
        <v>33</v>
      </c>
      <c r="E43" s="30" t="s">
        <v>10</v>
      </c>
      <c r="F43" s="30" t="s">
        <v>33</v>
      </c>
      <c r="G43" s="30" t="s">
        <v>10</v>
      </c>
      <c r="H43" s="30" t="s">
        <v>33</v>
      </c>
      <c r="I43" s="30" t="s">
        <v>10</v>
      </c>
      <c r="J43" s="30" t="s">
        <v>33</v>
      </c>
      <c r="K43" s="30" t="s">
        <v>10</v>
      </c>
      <c r="L43" s="30" t="s">
        <v>33</v>
      </c>
      <c r="M43" s="30" t="s">
        <v>10</v>
      </c>
      <c r="N43" s="30" t="s">
        <v>33</v>
      </c>
      <c r="O43" s="30" t="s">
        <v>10</v>
      </c>
      <c r="P43" s="30" t="s">
        <v>33</v>
      </c>
      <c r="Q43" s="30" t="s">
        <v>10</v>
      </c>
      <c r="R43" s="30" t="s">
        <v>33</v>
      </c>
      <c r="S43" s="30" t="s">
        <v>10</v>
      </c>
      <c r="T43" s="30" t="s">
        <v>33</v>
      </c>
      <c r="U43" s="30" t="s">
        <v>10</v>
      </c>
      <c r="V43" s="30" t="s">
        <v>33</v>
      </c>
      <c r="W43" s="30" t="s">
        <v>10</v>
      </c>
      <c r="X43" s="30" t="s">
        <v>33</v>
      </c>
      <c r="Y43" s="30" t="s">
        <v>10</v>
      </c>
      <c r="Z43" s="30" t="s">
        <v>33</v>
      </c>
      <c r="AA43" s="30" t="s">
        <v>10</v>
      </c>
      <c r="AB43" s="31"/>
      <c r="AC43" s="32" t="s">
        <v>10</v>
      </c>
    </row>
    <row r="44" spans="2:29" x14ac:dyDescent="0.25">
      <c r="B44" s="21" t="s">
        <v>34</v>
      </c>
      <c r="C44" s="21" t="s">
        <v>35</v>
      </c>
      <c r="D44" s="23"/>
      <c r="E44" s="24">
        <v>0</v>
      </c>
      <c r="F44" s="22"/>
      <c r="G44" s="24">
        <v>0</v>
      </c>
      <c r="H44" s="22"/>
      <c r="I44" s="24">
        <v>0</v>
      </c>
      <c r="J44" s="22"/>
      <c r="K44" s="24">
        <v>0</v>
      </c>
      <c r="L44" s="22"/>
      <c r="M44" s="24">
        <v>0</v>
      </c>
      <c r="N44" s="22"/>
      <c r="O44" s="24">
        <v>0</v>
      </c>
      <c r="P44" s="22"/>
      <c r="Q44" s="24">
        <v>0</v>
      </c>
      <c r="R44" s="22"/>
      <c r="S44" s="24">
        <v>0</v>
      </c>
      <c r="T44" s="22"/>
      <c r="U44" s="24">
        <v>0</v>
      </c>
      <c r="V44" s="22"/>
      <c r="W44" s="24">
        <v>0</v>
      </c>
      <c r="X44" s="22"/>
      <c r="Y44" s="24">
        <v>0</v>
      </c>
      <c r="Z44" s="22"/>
      <c r="AA44" s="24">
        <v>0</v>
      </c>
      <c r="AB44" s="43"/>
      <c r="AC44" s="39">
        <f>E44+G44+I44+K44+M44+O44+Q44+S44+U44+W44+AA44</f>
        <v>0</v>
      </c>
    </row>
    <row r="45" spans="2:29" x14ac:dyDescent="0.25">
      <c r="B45" s="21" t="s">
        <v>36</v>
      </c>
      <c r="C45" s="21" t="s">
        <v>35</v>
      </c>
      <c r="D45" s="22"/>
      <c r="E45" s="24">
        <v>0</v>
      </c>
      <c r="F45" s="22"/>
      <c r="G45" s="24">
        <v>0</v>
      </c>
      <c r="H45" s="22"/>
      <c r="I45" s="24">
        <v>0</v>
      </c>
      <c r="J45" s="22"/>
      <c r="K45" s="24">
        <v>0</v>
      </c>
      <c r="L45" s="22"/>
      <c r="M45" s="24">
        <v>0</v>
      </c>
      <c r="N45" s="22"/>
      <c r="O45" s="24">
        <v>0</v>
      </c>
      <c r="P45" s="22"/>
      <c r="Q45" s="24">
        <v>0</v>
      </c>
      <c r="R45" s="22"/>
      <c r="S45" s="24">
        <v>0</v>
      </c>
      <c r="T45" s="22"/>
      <c r="U45" s="24">
        <v>0</v>
      </c>
      <c r="V45" s="22"/>
      <c r="W45" s="24">
        <v>0</v>
      </c>
      <c r="X45" s="22"/>
      <c r="Y45" s="24">
        <v>0</v>
      </c>
      <c r="Z45" s="22"/>
      <c r="AA45" s="24">
        <v>0</v>
      </c>
      <c r="AB45" s="43"/>
      <c r="AC45" s="39">
        <f t="shared" ref="AC45:AC48" si="88">E45+G45+I45+K45+M45+O45+Q45+S45+U45+W45+AA45</f>
        <v>0</v>
      </c>
    </row>
    <row r="46" spans="2:29" x14ac:dyDescent="0.25">
      <c r="B46" s="21"/>
      <c r="C46" s="21"/>
      <c r="D46" s="22"/>
      <c r="E46" s="24">
        <v>0</v>
      </c>
      <c r="F46" s="22"/>
      <c r="G46" s="24">
        <v>0</v>
      </c>
      <c r="H46" s="22"/>
      <c r="I46" s="24">
        <v>0</v>
      </c>
      <c r="J46" s="22"/>
      <c r="K46" s="24">
        <v>0</v>
      </c>
      <c r="L46" s="22"/>
      <c r="M46" s="24">
        <v>0</v>
      </c>
      <c r="N46" s="22"/>
      <c r="O46" s="24">
        <v>0</v>
      </c>
      <c r="P46" s="22"/>
      <c r="Q46" s="24">
        <v>0</v>
      </c>
      <c r="R46" s="22"/>
      <c r="S46" s="24">
        <v>0</v>
      </c>
      <c r="T46" s="22"/>
      <c r="U46" s="24">
        <v>0</v>
      </c>
      <c r="V46" s="22"/>
      <c r="W46" s="24">
        <v>0</v>
      </c>
      <c r="X46" s="22"/>
      <c r="Y46" s="24">
        <v>0</v>
      </c>
      <c r="Z46" s="22"/>
      <c r="AA46" s="24">
        <v>0</v>
      </c>
      <c r="AB46" s="43"/>
      <c r="AC46" s="39">
        <f t="shared" ref="AC46:AC47" si="89">E46+G46+I46+K46+M46+O46+Q46+S46+U46+W46+AA46</f>
        <v>0</v>
      </c>
    </row>
    <row r="47" spans="2:29" x14ac:dyDescent="0.25">
      <c r="B47" s="21"/>
      <c r="C47" s="21"/>
      <c r="D47" s="22"/>
      <c r="E47" s="24">
        <v>0</v>
      </c>
      <c r="F47" s="22"/>
      <c r="G47" s="24">
        <v>0</v>
      </c>
      <c r="H47" s="22"/>
      <c r="I47" s="24">
        <v>0</v>
      </c>
      <c r="J47" s="22"/>
      <c r="K47" s="24">
        <v>0</v>
      </c>
      <c r="L47" s="22"/>
      <c r="M47" s="24">
        <v>0</v>
      </c>
      <c r="N47" s="22"/>
      <c r="O47" s="24">
        <v>0</v>
      </c>
      <c r="P47" s="22"/>
      <c r="Q47" s="24">
        <v>0</v>
      </c>
      <c r="R47" s="22"/>
      <c r="S47" s="24">
        <v>0</v>
      </c>
      <c r="T47" s="22"/>
      <c r="U47" s="24">
        <v>0</v>
      </c>
      <c r="V47" s="22"/>
      <c r="W47" s="24">
        <v>0</v>
      </c>
      <c r="X47" s="22"/>
      <c r="Y47" s="24">
        <v>0</v>
      </c>
      <c r="Z47" s="22"/>
      <c r="AA47" s="24">
        <v>0</v>
      </c>
      <c r="AB47" s="43"/>
      <c r="AC47" s="39">
        <f t="shared" si="89"/>
        <v>0</v>
      </c>
    </row>
    <row r="48" spans="2:29" x14ac:dyDescent="0.25">
      <c r="B48" s="21"/>
      <c r="C48" s="21"/>
      <c r="D48" s="22"/>
      <c r="E48" s="24">
        <v>0</v>
      </c>
      <c r="F48" s="22"/>
      <c r="G48" s="24">
        <v>0</v>
      </c>
      <c r="H48" s="22"/>
      <c r="I48" s="24">
        <v>0</v>
      </c>
      <c r="J48" s="22"/>
      <c r="K48" s="24">
        <v>0</v>
      </c>
      <c r="L48" s="22"/>
      <c r="M48" s="24">
        <v>0</v>
      </c>
      <c r="N48" s="22"/>
      <c r="O48" s="24">
        <v>0</v>
      </c>
      <c r="P48" s="22"/>
      <c r="Q48" s="24">
        <v>0</v>
      </c>
      <c r="R48" s="22"/>
      <c r="S48" s="24">
        <v>0</v>
      </c>
      <c r="T48" s="22"/>
      <c r="U48" s="24">
        <v>0</v>
      </c>
      <c r="V48" s="22"/>
      <c r="W48" s="24">
        <v>0</v>
      </c>
      <c r="X48" s="22"/>
      <c r="Y48" s="24">
        <v>0</v>
      </c>
      <c r="Z48" s="22"/>
      <c r="AA48" s="24">
        <v>0</v>
      </c>
      <c r="AB48" s="43"/>
      <c r="AC48" s="39">
        <f t="shared" si="88"/>
        <v>0</v>
      </c>
    </row>
    <row r="49" spans="2:29" x14ac:dyDescent="0.25">
      <c r="B49" s="37" t="s">
        <v>22</v>
      </c>
      <c r="C49" s="37"/>
      <c r="D49" s="30"/>
      <c r="E49" s="33">
        <f>SUM(E44:E48)</f>
        <v>0</v>
      </c>
      <c r="F49" s="30"/>
      <c r="G49" s="33">
        <f>SUM(G44:G48)</f>
        <v>0</v>
      </c>
      <c r="H49" s="30"/>
      <c r="I49" s="33">
        <f>SUM(I44:I48)</f>
        <v>0</v>
      </c>
      <c r="J49" s="30"/>
      <c r="K49" s="33">
        <f>SUM(K44:K48)</f>
        <v>0</v>
      </c>
      <c r="L49" s="30"/>
      <c r="M49" s="33">
        <f>SUM(M44:M48)</f>
        <v>0</v>
      </c>
      <c r="N49" s="30"/>
      <c r="O49" s="50">
        <f>SUM(O44:O48)</f>
        <v>0</v>
      </c>
      <c r="P49" s="30"/>
      <c r="Q49" s="50">
        <f>SUM(Q44:Q48)</f>
        <v>0</v>
      </c>
      <c r="R49" s="30"/>
      <c r="S49" s="50">
        <f>SUM(S44:S48)</f>
        <v>0</v>
      </c>
      <c r="T49" s="30"/>
      <c r="U49" s="50">
        <f>SUM(U44:U48)</f>
        <v>0</v>
      </c>
      <c r="V49" s="30"/>
      <c r="W49" s="50">
        <f>SUM(W44:W48)</f>
        <v>0</v>
      </c>
      <c r="X49" s="30"/>
      <c r="Y49" s="50">
        <f>SUM(Y44:Y48)</f>
        <v>0</v>
      </c>
      <c r="Z49" s="30"/>
      <c r="AA49" s="50">
        <f>SUM(AA44:AA48)</f>
        <v>0</v>
      </c>
      <c r="AB49" s="44">
        <f>SUM(AB44:AB48)</f>
        <v>0</v>
      </c>
      <c r="AC49" s="45">
        <f>SUM(AC44:AC48)</f>
        <v>0</v>
      </c>
    </row>
    <row r="50" spans="2:29" x14ac:dyDescent="0.25">
      <c r="B50" s="27" t="s">
        <v>37</v>
      </c>
      <c r="C50" s="28"/>
      <c r="D50" s="63">
        <f>D6</f>
        <v>46204</v>
      </c>
      <c r="E50" s="64"/>
      <c r="F50" s="63">
        <f>IF(D50="Month 1","Month 2",EDATE(D50,1))</f>
        <v>46235</v>
      </c>
      <c r="G50" s="64"/>
      <c r="H50" s="63">
        <f>IF(F50="Month 2","Month 3",EDATE(F50,1))</f>
        <v>46266</v>
      </c>
      <c r="I50" s="64"/>
      <c r="J50" s="63">
        <f>IF(H50="Month 3","Month 4",EDATE(H50,1))</f>
        <v>46296</v>
      </c>
      <c r="K50" s="64"/>
      <c r="L50" s="63">
        <f>IF(J50="Month 4","Month 5",EDATE(J50,1))</f>
        <v>46327</v>
      </c>
      <c r="M50" s="64"/>
      <c r="N50" s="63">
        <f>IF(L50="Month 5","Month 6",EDATE(L50,1))</f>
        <v>46357</v>
      </c>
      <c r="O50" s="64"/>
      <c r="P50" s="63">
        <f>IF(N50="Month 5","Month 6",EDATE(N50,1))</f>
        <v>46388</v>
      </c>
      <c r="Q50" s="64"/>
      <c r="R50" s="63">
        <f>IF(P50="Month 5","Month 6",EDATE(P50,1))</f>
        <v>46419</v>
      </c>
      <c r="S50" s="64"/>
      <c r="T50" s="63">
        <f>IF(R50="Month 5","Month 6",EDATE(R50,1))</f>
        <v>46447</v>
      </c>
      <c r="U50" s="64"/>
      <c r="V50" s="63">
        <f>IF(T50="Month 5","Month 6",EDATE(T50,1))</f>
        <v>46478</v>
      </c>
      <c r="W50" s="64"/>
      <c r="X50" s="63">
        <f>IF(V50="Month 5","Month 6",EDATE(V50,1))</f>
        <v>46508</v>
      </c>
      <c r="Y50" s="64"/>
      <c r="Z50" s="63">
        <f>IF(X50="Month 5","Month 6",EDATE(X50,1))</f>
        <v>46539</v>
      </c>
      <c r="AA50" s="64"/>
      <c r="AB50" s="68" t="s">
        <v>6</v>
      </c>
      <c r="AC50" s="69"/>
    </row>
    <row r="51" spans="2:29" x14ac:dyDescent="0.25">
      <c r="B51" s="49" t="s">
        <v>38</v>
      </c>
      <c r="C51" s="29"/>
      <c r="D51" s="30" t="s">
        <v>33</v>
      </c>
      <c r="E51" s="30" t="s">
        <v>10</v>
      </c>
      <c r="F51" s="30" t="s">
        <v>33</v>
      </c>
      <c r="G51" s="30" t="s">
        <v>10</v>
      </c>
      <c r="H51" s="30" t="s">
        <v>33</v>
      </c>
      <c r="I51" s="30" t="s">
        <v>10</v>
      </c>
      <c r="J51" s="30" t="s">
        <v>33</v>
      </c>
      <c r="K51" s="30" t="s">
        <v>10</v>
      </c>
      <c r="L51" s="30" t="s">
        <v>33</v>
      </c>
      <c r="M51" s="30" t="s">
        <v>10</v>
      </c>
      <c r="N51" s="30" t="s">
        <v>33</v>
      </c>
      <c r="O51" s="30" t="s">
        <v>10</v>
      </c>
      <c r="P51" s="30" t="s">
        <v>33</v>
      </c>
      <c r="Q51" s="30" t="s">
        <v>10</v>
      </c>
      <c r="R51" s="30" t="s">
        <v>33</v>
      </c>
      <c r="S51" s="30" t="s">
        <v>10</v>
      </c>
      <c r="T51" s="30" t="s">
        <v>33</v>
      </c>
      <c r="U51" s="30" t="s">
        <v>10</v>
      </c>
      <c r="V51" s="30" t="s">
        <v>33</v>
      </c>
      <c r="W51" s="30" t="s">
        <v>10</v>
      </c>
      <c r="X51" s="30" t="s">
        <v>33</v>
      </c>
      <c r="Y51" s="30" t="s">
        <v>10</v>
      </c>
      <c r="Z51" s="30" t="s">
        <v>33</v>
      </c>
      <c r="AA51" s="30" t="s">
        <v>10</v>
      </c>
      <c r="AB51" s="31"/>
      <c r="AC51" s="32" t="s">
        <v>10</v>
      </c>
    </row>
    <row r="52" spans="2:29" x14ac:dyDescent="0.25">
      <c r="B52" s="21" t="s">
        <v>39</v>
      </c>
      <c r="C52" s="21"/>
      <c r="D52" s="23"/>
      <c r="E52" s="24">
        <v>0</v>
      </c>
      <c r="F52" s="22"/>
      <c r="G52" s="24">
        <v>0</v>
      </c>
      <c r="H52" s="24"/>
      <c r="I52" s="24">
        <v>0</v>
      </c>
      <c r="J52" s="24"/>
      <c r="K52" s="24">
        <v>0</v>
      </c>
      <c r="L52" s="22"/>
      <c r="M52" s="24">
        <v>0</v>
      </c>
      <c r="N52" s="22"/>
      <c r="O52" s="24">
        <v>0</v>
      </c>
      <c r="P52" s="22"/>
      <c r="Q52" s="24">
        <v>0</v>
      </c>
      <c r="R52" s="22"/>
      <c r="S52" s="24">
        <v>0</v>
      </c>
      <c r="T52" s="22"/>
      <c r="U52" s="24">
        <v>0</v>
      </c>
      <c r="V52" s="22"/>
      <c r="W52" s="24">
        <v>0</v>
      </c>
      <c r="X52" s="22"/>
      <c r="Y52" s="24">
        <v>0</v>
      </c>
      <c r="Z52" s="22"/>
      <c r="AA52" s="24">
        <v>0</v>
      </c>
      <c r="AB52" s="43"/>
      <c r="AC52" s="39">
        <f>E52+G52+I52+K52+M52+O52+Q52+S52+U52+W52+Y52+AA52</f>
        <v>0</v>
      </c>
    </row>
    <row r="53" spans="2:29" x14ac:dyDescent="0.25">
      <c r="B53" s="21"/>
      <c r="C53" s="21"/>
      <c r="D53" s="22"/>
      <c r="E53" s="24">
        <v>0</v>
      </c>
      <c r="F53" s="22"/>
      <c r="G53" s="24">
        <v>0</v>
      </c>
      <c r="H53" s="22"/>
      <c r="I53" s="24">
        <v>0</v>
      </c>
      <c r="J53" s="22"/>
      <c r="K53" s="24">
        <v>0</v>
      </c>
      <c r="L53" s="22"/>
      <c r="M53" s="24">
        <v>0</v>
      </c>
      <c r="N53" s="22"/>
      <c r="O53" s="24">
        <v>0</v>
      </c>
      <c r="P53" s="22"/>
      <c r="Q53" s="24">
        <v>0</v>
      </c>
      <c r="R53" s="22"/>
      <c r="S53" s="24">
        <v>0</v>
      </c>
      <c r="T53" s="22"/>
      <c r="U53" s="24">
        <v>0</v>
      </c>
      <c r="V53" s="22"/>
      <c r="W53" s="24">
        <v>0</v>
      </c>
      <c r="X53" s="22"/>
      <c r="Y53" s="24">
        <v>0</v>
      </c>
      <c r="Z53" s="22"/>
      <c r="AA53" s="24">
        <v>0</v>
      </c>
      <c r="AB53" s="43"/>
      <c r="AC53" s="39">
        <f t="shared" ref="AC53:AC54" si="90">E53+G53+I53+K53+M53+O53+Q53+S53+U53+W53+Y53+AA53</f>
        <v>0</v>
      </c>
    </row>
    <row r="54" spans="2:29" x14ac:dyDescent="0.25">
      <c r="B54" s="21"/>
      <c r="C54" s="21"/>
      <c r="D54" s="22"/>
      <c r="E54" s="24">
        <v>0</v>
      </c>
      <c r="F54" s="22"/>
      <c r="G54" s="24">
        <v>0</v>
      </c>
      <c r="H54" s="22"/>
      <c r="I54" s="24">
        <v>0</v>
      </c>
      <c r="J54" s="22"/>
      <c r="K54" s="24">
        <v>0</v>
      </c>
      <c r="L54" s="22"/>
      <c r="M54" s="24">
        <v>0</v>
      </c>
      <c r="N54" s="22"/>
      <c r="O54" s="24">
        <v>0</v>
      </c>
      <c r="P54" s="22"/>
      <c r="Q54" s="24">
        <v>0</v>
      </c>
      <c r="R54" s="22"/>
      <c r="S54" s="24">
        <v>0</v>
      </c>
      <c r="T54" s="22"/>
      <c r="U54" s="24">
        <v>0</v>
      </c>
      <c r="V54" s="22"/>
      <c r="W54" s="24">
        <v>0</v>
      </c>
      <c r="X54" s="22"/>
      <c r="Y54" s="24">
        <v>0</v>
      </c>
      <c r="Z54" s="22"/>
      <c r="AA54" s="24">
        <v>0</v>
      </c>
      <c r="AB54" s="43"/>
      <c r="AC54" s="39">
        <f t="shared" si="90"/>
        <v>0</v>
      </c>
    </row>
    <row r="55" spans="2:29" x14ac:dyDescent="0.25">
      <c r="B55" s="37" t="s">
        <v>22</v>
      </c>
      <c r="C55" s="37"/>
      <c r="D55" s="35"/>
      <c r="E55" s="34">
        <f t="shared" ref="E55:AA55" si="91">SUM(E52:E54)</f>
        <v>0</v>
      </c>
      <c r="F55" s="35"/>
      <c r="G55" s="34">
        <f>SUM(G4:G54)</f>
        <v>0</v>
      </c>
      <c r="H55" s="35"/>
      <c r="I55" s="34">
        <f t="shared" si="91"/>
        <v>0</v>
      </c>
      <c r="J55" s="35"/>
      <c r="K55" s="34">
        <f t="shared" si="91"/>
        <v>0</v>
      </c>
      <c r="L55" s="35"/>
      <c r="M55" s="34">
        <f t="shared" si="91"/>
        <v>0</v>
      </c>
      <c r="N55" s="35"/>
      <c r="O55" s="51">
        <f t="shared" si="91"/>
        <v>0</v>
      </c>
      <c r="P55" s="35"/>
      <c r="Q55" s="51">
        <f t="shared" si="91"/>
        <v>0</v>
      </c>
      <c r="R55" s="35"/>
      <c r="S55" s="51">
        <f t="shared" si="91"/>
        <v>0</v>
      </c>
      <c r="T55" s="35"/>
      <c r="U55" s="51">
        <f t="shared" si="91"/>
        <v>0</v>
      </c>
      <c r="V55" s="35"/>
      <c r="W55" s="51">
        <f t="shared" si="91"/>
        <v>0</v>
      </c>
      <c r="X55" s="35"/>
      <c r="Y55" s="51">
        <f t="shared" si="91"/>
        <v>0</v>
      </c>
      <c r="Z55" s="35"/>
      <c r="AA55" s="51">
        <f t="shared" si="91"/>
        <v>0</v>
      </c>
      <c r="AB55" s="46">
        <f>SUM(AB52:AB54)</f>
        <v>0</v>
      </c>
      <c r="AC55" s="41">
        <f>SUM(AC52:AC54)</f>
        <v>0</v>
      </c>
    </row>
    <row r="56" spans="2:29" ht="18" customHeight="1" x14ac:dyDescent="0.25"/>
    <row r="57" spans="2:29" ht="18.75" x14ac:dyDescent="0.3">
      <c r="B57" s="52" t="s">
        <v>40</v>
      </c>
      <c r="C57" s="53"/>
      <c r="D57" s="54">
        <f>D20+D31+D41+D55</f>
        <v>0</v>
      </c>
      <c r="E57" s="55">
        <f>E20+E31+E41+E55+E49</f>
        <v>0</v>
      </c>
      <c r="F57" s="56"/>
      <c r="G57" s="55">
        <f>G20+G31+G41+G55+G49</f>
        <v>0</v>
      </c>
      <c r="H57" s="56"/>
      <c r="I57" s="55">
        <f>I20+I31+I41+I55+I49</f>
        <v>0</v>
      </c>
      <c r="J57" s="56">
        <f t="shared" ref="J57:N57" si="92">J20+J31+J41+J55</f>
        <v>0</v>
      </c>
      <c r="K57" s="55">
        <f>K20+K31+K41+K55+K49</f>
        <v>0</v>
      </c>
      <c r="L57" s="56">
        <f t="shared" si="92"/>
        <v>0</v>
      </c>
      <c r="M57" s="55">
        <f>M20+M31+M41+M55+M49</f>
        <v>0</v>
      </c>
      <c r="N57" s="56">
        <f t="shared" si="92"/>
        <v>0</v>
      </c>
      <c r="O57" s="55">
        <f>O20+O31+O41+O55+O49</f>
        <v>0</v>
      </c>
      <c r="P57" s="57"/>
      <c r="Q57" s="57">
        <f>Q20+Q31+Q41+Q49+Q55</f>
        <v>0</v>
      </c>
      <c r="R57" s="57"/>
      <c r="S57" s="57">
        <f>S55+S49+S41+S31+S20</f>
        <v>0</v>
      </c>
      <c r="T57" s="57"/>
      <c r="U57" s="57">
        <f>U55+U49+U41+U31+U20</f>
        <v>0</v>
      </c>
      <c r="V57" s="57"/>
      <c r="W57" s="57">
        <f>W55+W49+W41+W31+W20</f>
        <v>0</v>
      </c>
      <c r="X57" s="57"/>
      <c r="Y57" s="57">
        <f>Y55+Y49+Y41+Y31+Y20</f>
        <v>0</v>
      </c>
      <c r="Z57" s="57"/>
      <c r="AA57" s="57">
        <f>AA55+AA49+AA41+AA31+AA20</f>
        <v>0</v>
      </c>
      <c r="AB57" s="47">
        <f>AB20+AB31+AB41+AB49+AB55</f>
        <v>0</v>
      </c>
      <c r="AC57" s="48">
        <f>AC20+AC31+AC41+AC49+AC55</f>
        <v>0</v>
      </c>
    </row>
    <row r="58" spans="2:29" ht="22.5" customHeight="1" x14ac:dyDescent="0.25">
      <c r="B58" s="25" t="s">
        <v>41</v>
      </c>
      <c r="C58" s="25"/>
      <c r="D58" s="14"/>
      <c r="E58" s="14" t="b">
        <f>E57=E20+E31+E41+E49+E55</f>
        <v>1</v>
      </c>
      <c r="F58" s="14"/>
      <c r="G58" s="14" t="b">
        <f t="shared" ref="G58:AC58" si="93">G57=G20+G31+G41+G49+G55</f>
        <v>1</v>
      </c>
      <c r="H58" s="14"/>
      <c r="I58" s="14" t="b">
        <f t="shared" si="93"/>
        <v>1</v>
      </c>
      <c r="J58" s="14"/>
      <c r="K58" s="14" t="b">
        <f t="shared" si="93"/>
        <v>1</v>
      </c>
      <c r="L58" s="14"/>
      <c r="M58" s="14" t="b">
        <f t="shared" si="93"/>
        <v>1</v>
      </c>
      <c r="N58" s="14"/>
      <c r="O58" s="14" t="b">
        <f t="shared" si="93"/>
        <v>1</v>
      </c>
      <c r="P58" s="14"/>
      <c r="Q58" s="14" t="b">
        <f>Q57=Q20+Q31+Q41+Q49+Q55</f>
        <v>1</v>
      </c>
      <c r="R58" s="14"/>
      <c r="S58" s="14" t="b">
        <f t="shared" si="93"/>
        <v>1</v>
      </c>
      <c r="T58" s="14"/>
      <c r="U58" s="14" t="b">
        <f t="shared" si="93"/>
        <v>1</v>
      </c>
      <c r="V58" s="14"/>
      <c r="W58" s="14" t="b">
        <f>W57=W20+W31+W41+W49+W55</f>
        <v>1</v>
      </c>
      <c r="X58" s="14"/>
      <c r="Y58" s="14" t="b">
        <f t="shared" ref="Y58" si="94">Y57=Y20+Y31+Y41+Y49+Y55</f>
        <v>1</v>
      </c>
      <c r="Z58" s="14"/>
      <c r="AA58" s="14" t="b">
        <f t="shared" ref="AA58" si="95">AA57=AA20+AA31+AA41+AA49+AA55</f>
        <v>1</v>
      </c>
      <c r="AB58" s="14" t="b">
        <f t="shared" si="93"/>
        <v>1</v>
      </c>
      <c r="AC58" s="14" t="b">
        <f t="shared" si="93"/>
        <v>1</v>
      </c>
    </row>
    <row r="59" spans="2:29" ht="22.5" customHeight="1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2:29" ht="23.25" x14ac:dyDescent="0.35">
      <c r="B60" s="14"/>
      <c r="C60" s="14"/>
      <c r="D60" s="14"/>
      <c r="E60" s="14"/>
      <c r="F60" s="14"/>
      <c r="G60" s="14"/>
      <c r="H60" s="26" t="s">
        <v>42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2:29" x14ac:dyDescent="0.25"/>
    <row r="62" spans="2:29" x14ac:dyDescent="0.25"/>
    <row r="63" spans="2:29" x14ac:dyDescent="0.25"/>
    <row r="64" spans="2:2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</sheetData>
  <sheetProtection sheet="1"/>
  <mergeCells count="66">
    <mergeCell ref="Z50:AA50"/>
    <mergeCell ref="AB50:AC50"/>
    <mergeCell ref="N50:O50"/>
    <mergeCell ref="P50:Q50"/>
    <mergeCell ref="R50:S50"/>
    <mergeCell ref="T50:U50"/>
    <mergeCell ref="V50:W50"/>
    <mergeCell ref="X50:Y50"/>
    <mergeCell ref="T42:U42"/>
    <mergeCell ref="V42:W42"/>
    <mergeCell ref="X42:Y42"/>
    <mergeCell ref="Z42:AA42"/>
    <mergeCell ref="AB42:AC42"/>
    <mergeCell ref="D50:E50"/>
    <mergeCell ref="F50:G50"/>
    <mergeCell ref="H50:I50"/>
    <mergeCell ref="J50:K50"/>
    <mergeCell ref="L50:M50"/>
    <mergeCell ref="Z32:AA32"/>
    <mergeCell ref="AB32:AC32"/>
    <mergeCell ref="D42:E42"/>
    <mergeCell ref="F42:G42"/>
    <mergeCell ref="H42:I42"/>
    <mergeCell ref="J42:K42"/>
    <mergeCell ref="L42:M42"/>
    <mergeCell ref="N42:O42"/>
    <mergeCell ref="P42:Q42"/>
    <mergeCell ref="R42:S42"/>
    <mergeCell ref="N32:O32"/>
    <mergeCell ref="P32:Q32"/>
    <mergeCell ref="R32:S32"/>
    <mergeCell ref="T32:U32"/>
    <mergeCell ref="V32:W32"/>
    <mergeCell ref="X32:Y32"/>
    <mergeCell ref="T21:U21"/>
    <mergeCell ref="V21:W21"/>
    <mergeCell ref="X21:Y21"/>
    <mergeCell ref="Z21:AA21"/>
    <mergeCell ref="AB21:AC21"/>
    <mergeCell ref="D32:E32"/>
    <mergeCell ref="F32:G32"/>
    <mergeCell ref="H32:I32"/>
    <mergeCell ref="J32:K32"/>
    <mergeCell ref="L32:M32"/>
    <mergeCell ref="Z6:AA6"/>
    <mergeCell ref="AB6:AC6"/>
    <mergeCell ref="D21:E21"/>
    <mergeCell ref="F21:G21"/>
    <mergeCell ref="H21:I21"/>
    <mergeCell ref="J21:K21"/>
    <mergeCell ref="L21:M21"/>
    <mergeCell ref="N21:O21"/>
    <mergeCell ref="P21:Q21"/>
    <mergeCell ref="R21:S21"/>
    <mergeCell ref="N6:O6"/>
    <mergeCell ref="P6:Q6"/>
    <mergeCell ref="R6:S6"/>
    <mergeCell ref="T6:U6"/>
    <mergeCell ref="V6:W6"/>
    <mergeCell ref="X6:Y6"/>
    <mergeCell ref="L6:M6"/>
    <mergeCell ref="E2:G2"/>
    <mergeCell ref="D6:E6"/>
    <mergeCell ref="F6:G6"/>
    <mergeCell ref="H6:I6"/>
    <mergeCell ref="J6:K6"/>
  </mergeCells>
  <phoneticPr fontId="5" type="noConversion"/>
  <pageMargins left="0.7" right="0.7" top="0.75" bottom="0.75" header="0.3" footer="0.3"/>
  <pageSetup paperSize="8" scale="35" orientation="landscape"/>
  <rowBreaks count="1" manualBreakCount="1">
    <brk id="57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y Not Valid" error="Please select a year from the drop-down list." xr:uid="{BBCDBED2-BF5A-4AB2-A356-564FFF8FEEF9}">
          <x14:formula1>
            <xm:f>Lookup!$D$3:$D$9</xm:f>
          </x14:formula1>
          <xm:sqref>K2</xm:sqref>
        </x14:dataValidation>
        <x14:dataValidation type="list" allowBlank="1" showInputMessage="1" showErrorMessage="1" errorTitle="Entry Not Valid" error="Please select a starting month from the drop-down list." xr:uid="{60A28106-D4B0-421C-B224-16AB7965DFE8}">
          <x14:formula1>
            <xm:f>Lookup!$B$4:$B$15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FB82-4251-44F9-935D-C77917A4C2CB}">
  <dimension ref="B1:H14"/>
  <sheetViews>
    <sheetView showGridLines="0" zoomScale="60" zoomScaleNormal="60" workbookViewId="0">
      <selection activeCell="B7" sqref="B7"/>
    </sheetView>
  </sheetViews>
  <sheetFormatPr defaultColWidth="9.140625" defaultRowHeight="21" x14ac:dyDescent="0.35"/>
  <cols>
    <col min="1" max="1" width="3.140625" style="2" customWidth="1"/>
    <col min="2" max="2" width="101.42578125" style="2" customWidth="1"/>
    <col min="3" max="7" width="30.7109375" style="2" customWidth="1"/>
    <col min="8" max="8" width="33.42578125" style="2" customWidth="1"/>
    <col min="9" max="16384" width="9.140625" style="2"/>
  </cols>
  <sheetData>
    <row r="1" spans="2:8" ht="9.75" customHeight="1" thickBot="1" x14ac:dyDescent="0.4"/>
    <row r="2" spans="2:8" ht="21.75" thickBot="1" x14ac:dyDescent="0.4">
      <c r="B2" s="10" t="s">
        <v>43</v>
      </c>
      <c r="C2" s="4" t="s">
        <v>1</v>
      </c>
      <c r="D2" s="72"/>
      <c r="E2" s="73"/>
      <c r="F2" s="4"/>
    </row>
    <row r="3" spans="2:8" x14ac:dyDescent="0.35">
      <c r="B3" s="58"/>
      <c r="C3" s="4"/>
      <c r="D3" s="59"/>
      <c r="E3" s="59"/>
      <c r="F3" s="4"/>
    </row>
    <row r="4" spans="2:8" ht="19.5" customHeight="1" x14ac:dyDescent="0.35">
      <c r="B4" s="60" t="s">
        <v>44</v>
      </c>
      <c r="C4" s="61"/>
      <c r="D4" s="61"/>
      <c r="E4" s="61"/>
      <c r="F4" s="61"/>
      <c r="G4" s="61"/>
      <c r="H4" s="61"/>
    </row>
    <row r="5" spans="2:8" x14ac:dyDescent="0.35">
      <c r="B5" s="62" t="s">
        <v>45</v>
      </c>
      <c r="C5" s="3"/>
      <c r="D5" s="3"/>
      <c r="E5" s="3"/>
      <c r="F5" s="3"/>
      <c r="G5" s="3"/>
      <c r="H5" s="3"/>
    </row>
    <row r="6" spans="2:8" x14ac:dyDescent="0.35">
      <c r="B6" s="8" t="s">
        <v>46</v>
      </c>
      <c r="C6" s="9" t="s">
        <v>47</v>
      </c>
      <c r="D6" s="9" t="s">
        <v>48</v>
      </c>
      <c r="E6" s="9" t="s">
        <v>49</v>
      </c>
      <c r="F6" s="9" t="s">
        <v>50</v>
      </c>
      <c r="G6" s="9" t="s">
        <v>51</v>
      </c>
      <c r="H6" s="9" t="s">
        <v>52</v>
      </c>
    </row>
    <row r="7" spans="2:8" ht="130.5" customHeight="1" x14ac:dyDescent="0.35">
      <c r="B7" s="5" t="s">
        <v>53</v>
      </c>
      <c r="C7" s="6"/>
      <c r="D7" s="6"/>
      <c r="E7" s="6"/>
      <c r="F7" s="6"/>
      <c r="G7" s="6"/>
      <c r="H7" s="6"/>
    </row>
    <row r="8" spans="2:8" x14ac:dyDescent="0.35">
      <c r="B8" s="8" t="s">
        <v>54</v>
      </c>
      <c r="C8" s="9" t="s">
        <v>47</v>
      </c>
      <c r="D8" s="9" t="s">
        <v>48</v>
      </c>
      <c r="E8" s="9" t="s">
        <v>49</v>
      </c>
      <c r="F8" s="9" t="s">
        <v>50</v>
      </c>
      <c r="G8" s="9" t="s">
        <v>51</v>
      </c>
      <c r="H8" s="9" t="s">
        <v>52</v>
      </c>
    </row>
    <row r="9" spans="2:8" ht="109.5" customHeight="1" x14ac:dyDescent="0.35">
      <c r="B9" s="7" t="s">
        <v>55</v>
      </c>
      <c r="C9" s="6"/>
      <c r="D9" s="6"/>
      <c r="E9" s="6"/>
      <c r="F9" s="6"/>
      <c r="G9" s="6"/>
      <c r="H9" s="6"/>
    </row>
    <row r="10" spans="2:8" x14ac:dyDescent="0.35">
      <c r="B10" s="8" t="s">
        <v>56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</row>
    <row r="11" spans="2:8" ht="109.5" customHeight="1" x14ac:dyDescent="0.35">
      <c r="B11" s="7" t="s">
        <v>57</v>
      </c>
      <c r="C11" s="6"/>
      <c r="D11" s="6"/>
      <c r="E11" s="6"/>
      <c r="F11" s="6"/>
      <c r="G11" s="6"/>
      <c r="H11" s="6"/>
    </row>
    <row r="13" spans="2:8" x14ac:dyDescent="0.35">
      <c r="B13" s="8" t="s">
        <v>58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9" t="s">
        <v>52</v>
      </c>
    </row>
    <row r="14" spans="2:8" ht="105" x14ac:dyDescent="0.35">
      <c r="B14" s="7" t="s">
        <v>59</v>
      </c>
      <c r="C14" s="6"/>
      <c r="D14" s="6"/>
      <c r="E14" s="6"/>
      <c r="F14" s="6"/>
      <c r="G14" s="6"/>
      <c r="H14" s="6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529-7F16-468C-B954-64974BAAD572}">
  <dimension ref="B2:D15"/>
  <sheetViews>
    <sheetView workbookViewId="0">
      <selection activeCell="B4" sqref="B4"/>
    </sheetView>
  </sheetViews>
  <sheetFormatPr defaultRowHeight="15" x14ac:dyDescent="0.25"/>
  <sheetData>
    <row r="2" spans="2:4" x14ac:dyDescent="0.25">
      <c r="B2" t="s">
        <v>60</v>
      </c>
      <c r="D2" t="s">
        <v>61</v>
      </c>
    </row>
    <row r="3" spans="2:4" x14ac:dyDescent="0.25">
      <c r="B3" t="s">
        <v>62</v>
      </c>
      <c r="D3">
        <v>2024</v>
      </c>
    </row>
    <row r="4" spans="2:4" x14ac:dyDescent="0.25">
      <c r="B4" t="s">
        <v>63</v>
      </c>
      <c r="D4">
        <v>2025</v>
      </c>
    </row>
    <row r="5" spans="2:4" x14ac:dyDescent="0.25">
      <c r="B5" t="s">
        <v>64</v>
      </c>
      <c r="D5">
        <v>2026</v>
      </c>
    </row>
    <row r="6" spans="2:4" x14ac:dyDescent="0.25">
      <c r="B6" t="s">
        <v>65</v>
      </c>
      <c r="D6">
        <v>2027</v>
      </c>
    </row>
    <row r="7" spans="2:4" x14ac:dyDescent="0.25">
      <c r="B7" t="s">
        <v>66</v>
      </c>
      <c r="D7">
        <v>2028</v>
      </c>
    </row>
    <row r="8" spans="2:4" x14ac:dyDescent="0.25">
      <c r="B8" t="s">
        <v>67</v>
      </c>
      <c r="D8">
        <v>2029</v>
      </c>
    </row>
    <row r="9" spans="2:4" x14ac:dyDescent="0.25">
      <c r="B9" t="s">
        <v>68</v>
      </c>
      <c r="D9">
        <v>2030</v>
      </c>
    </row>
    <row r="10" spans="2:4" x14ac:dyDescent="0.25">
      <c r="B10" t="s">
        <v>3</v>
      </c>
    </row>
    <row r="11" spans="2:4" x14ac:dyDescent="0.25">
      <c r="B11" t="s">
        <v>69</v>
      </c>
    </row>
    <row r="12" spans="2:4" x14ac:dyDescent="0.25">
      <c r="B12" t="s">
        <v>70</v>
      </c>
    </row>
    <row r="13" spans="2:4" x14ac:dyDescent="0.25">
      <c r="B13" t="s">
        <v>71</v>
      </c>
    </row>
    <row r="14" spans="2:4" x14ac:dyDescent="0.25">
      <c r="B14" t="s">
        <v>72</v>
      </c>
    </row>
    <row r="15" spans="2:4" x14ac:dyDescent="0.25">
      <c r="B15" t="s">
        <v>73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ee99d4a126474fa490b92ee6b12bdf xmlns="bb05db58-e1bb-4619-a3cb-267d54ff541a">
      <Terms xmlns="http://schemas.microsoft.com/office/infopath/2007/PartnerControls"/>
    </f1ee99d4a126474fa490b92ee6b12bdf>
    <gab69b3f8c514f2ab438a4ca67806021 xmlns="bb05db58-e1bb-4619-a3cb-267d54ff541a">
      <Terms xmlns="http://schemas.microsoft.com/office/infopath/2007/PartnerControls"/>
    </gab69b3f8c514f2ab438a4ca67806021>
    <TaxCatchAll xmlns="bb05db58-e1bb-4619-a3cb-267d54ff541a" xsi:nil="true"/>
    <_dlc_DocId xmlns="bb05db58-e1bb-4619-a3cb-267d54ff541a">KJX2NWH2F525-954296799-289233</_dlc_DocId>
    <_dlc_DocIdUrl xmlns="bb05db58-e1bb-4619-a3cb-267d54ff541a">
      <Url>https://ministryofjusticenz.sharepoint.com/sites/TAMAC/_layouts/15/DocIdRedir.aspx?ID=KJX2NWH2F525-954296799-289233</Url>
      <Description>KJX2NWH2F525-954296799-289233</Description>
    </_dlc_DocIdUrl>
    <lcf76f155ced4ddcb4097134ff3c332f xmlns="7f687699-5358-442a-bc4d-a2a8d9f3390e">
      <Terms xmlns="http://schemas.microsoft.com/office/infopath/2007/PartnerControls"/>
    </lcf76f155ced4ddcb4097134ff3c332f>
    <InvoiceorSow xmlns="7f687699-5358-442a-bc4d-a2a8d9f3390e" xsi:nil="true"/>
    <Noteskeywords xmlns="7f687699-5358-442a-bc4d-a2a8d9f3390e" xsi:nil="true"/>
    <_Flow_SignoffStatus xmlns="7f687699-5358-442a-bc4d-a2a8d9f3390e" xsi:nil="true"/>
    <Status xmlns="7f687699-5358-442a-bc4d-a2a8d9f3390e" xsi:nil="true"/>
    <Sortorder xmlns="7f687699-5358-442a-bc4d-a2a8d9f3390e" xsi:nil="true"/>
    <Supplier xmlns="7f687699-5358-442a-bc4d-a2a8d9f3390e" xsi:nil="true"/>
    <SOWExpiryDate xmlns="7f687699-5358-442a-bc4d-a2a8d9f339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A Document" ma:contentTypeID="0x010100C8C6BF4FE6CD0C478E8E9D95C9A622A401006101AC3657AACD4BB2A2B7BBF7242E3D" ma:contentTypeVersion="23" ma:contentTypeDescription="" ma:contentTypeScope="" ma:versionID="0758ce1c93b27a1ee2ab2051760e92aa">
  <xsd:schema xmlns:xsd="http://www.w3.org/2001/XMLSchema" xmlns:xs="http://www.w3.org/2001/XMLSchema" xmlns:p="http://schemas.microsoft.com/office/2006/metadata/properties" xmlns:ns2="bb05db58-e1bb-4619-a3cb-267d54ff541a" xmlns:ns3="7f687699-5358-442a-bc4d-a2a8d9f3390e" targetNamespace="http://schemas.microsoft.com/office/2006/metadata/properties" ma:root="true" ma:fieldsID="8c392e2b3b9492980b209e14acc7f08b" ns2:_="" ns3:_="">
    <xsd:import namespace="bb05db58-e1bb-4619-a3cb-267d54ff541a"/>
    <xsd:import namespace="7f687699-5358-442a-bc4d-a2a8d9f3390e"/>
    <xsd:element name="properties">
      <xsd:complexType>
        <xsd:sequence>
          <xsd:element name="documentManagement">
            <xsd:complexType>
              <xsd:all>
                <xsd:element ref="ns2:f1ee99d4a126474fa490b92ee6b12bdf" minOccurs="0"/>
                <xsd:element ref="ns2:TaxCatchAll" minOccurs="0"/>
                <xsd:element ref="ns2:TaxCatchAllLabel" minOccurs="0"/>
                <xsd:element ref="ns2:gab69b3f8c514f2ab438a4ca67806021" minOccurs="0"/>
                <xsd:element ref="ns2:_dlc_DocId" minOccurs="0"/>
                <xsd:element ref="ns2:_dlc_DocIdUrl" minOccurs="0"/>
                <xsd:element ref="ns2:_dlc_DocIdPersistId" minOccurs="0"/>
                <xsd:element ref="ns3:InvoiceorSow" minOccurs="0"/>
                <xsd:element ref="ns3:Supplier" minOccurs="0"/>
                <xsd:element ref="ns3:Status" minOccurs="0"/>
                <xsd:element ref="ns3:SOWExpiryDate" minOccurs="0"/>
                <xsd:element ref="ns3:Noteskeyword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2:SharedWithUsers" minOccurs="0"/>
                <xsd:element ref="ns2:SharedWithDetails" minOccurs="0"/>
                <xsd:element ref="ns3:_Flow_SignoffStatus" minOccurs="0"/>
                <xsd:element ref="ns3:Sortorder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5db58-e1bb-4619-a3cb-267d54ff541a" elementFormDefault="qualified">
    <xsd:import namespace="http://schemas.microsoft.com/office/2006/documentManagement/types"/>
    <xsd:import namespace="http://schemas.microsoft.com/office/infopath/2007/PartnerControls"/>
    <xsd:element name="f1ee99d4a126474fa490b92ee6b12bdf" ma:index="8" nillable="true" ma:taxonomy="true" ma:internalName="f1ee99d4a126474fa490b92ee6b12bdf" ma:taxonomyFieldName="BusinessActivity" ma:displayName="Business Activity" ma:default="" ma:fieldId="{f1ee99d4-a126-474f-a490-b92ee6b12bdf}" ma:sspId="e1e2d475-dc97-41b9-a896-027d07f5a0e8" ma:termSetId="7fdcff37-7cb5-40ea-bfab-422af30580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e7a0686-daa0-4c8e-8667-803c6d02253c}" ma:internalName="TaxCatchAll" ma:showField="CatchAllData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e7a0686-daa0-4c8e-8667-803c6d02253c}" ma:internalName="TaxCatchAllLabel" ma:readOnly="true" ma:showField="CatchAllDataLabel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ab69b3f8c514f2ab438a4ca67806021" ma:index="12" nillable="true" ma:taxonomy="true" ma:internalName="gab69b3f8c514f2ab438a4ca67806021" ma:taxonomyFieldName="DocumentType" ma:displayName="Document Type" ma:default="" ma:fieldId="{0ab69b3f-8c51-4f2a-b438-a4ca67806021}" ma:sspId="e1e2d475-dc97-41b9-a896-027d07f5a0e8" ma:termSetId="9a0f1dcf-5ff3-4310-bcf0-a07d8c5519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7699-5358-442a-bc4d-a2a8d9f3390e" elementFormDefault="qualified">
    <xsd:import namespace="http://schemas.microsoft.com/office/2006/documentManagement/types"/>
    <xsd:import namespace="http://schemas.microsoft.com/office/infopath/2007/PartnerControls"/>
    <xsd:element name="InvoiceorSow" ma:index="17" nillable="true" ma:displayName="Invoice or Sow" ma:format="Dropdown" ma:internalName="InvoiceorSow">
      <xsd:simpleType>
        <xsd:restriction base="dms:Choice">
          <xsd:enumeration value="Invoice"/>
          <xsd:enumeration value="SOW"/>
          <xsd:enumeration value="Other"/>
        </xsd:restriction>
      </xsd:simpleType>
    </xsd:element>
    <xsd:element name="Supplier" ma:index="18" nillable="true" ma:displayName="Supplier" ma:format="Dropdown" ma:internalName="Supplier">
      <xsd:simpleType>
        <xsd:restriction base="dms:Choice">
          <xsd:enumeration value="Anthony Patete"/>
          <xsd:enumeration value="Bassett Kay"/>
          <xsd:enumeration value="David Alexander"/>
          <xsd:enumeration value="David Armstrong"/>
          <xsd:enumeration value="Mark Derby"/>
          <xsd:enumeration value="Moka Apiti"/>
          <xsd:enumeration value="Paul Christoffel"/>
          <xsd:enumeration value="Paul Thomas"/>
          <xsd:enumeration value="Sam Carpenter"/>
          <xsd:enumeration value="Tanja Rother"/>
          <xsd:enumeration value="Terence Green"/>
          <xsd:enumeration value="Walghan Partners"/>
          <xsd:enumeration value="West Egg"/>
          <xsd:enumeration value="Other"/>
        </xsd:restriction>
      </xsd:simpleType>
    </xsd:element>
    <xsd:element name="Status" ma:index="19" nillable="true" ma:displayName="Status" ma:format="Dropdown" ma:internalName="Status">
      <xsd:simpleType>
        <xsd:restriction base="dms:Choice">
          <xsd:enumeration value="Current"/>
          <xsd:enumeration value="Completed"/>
        </xsd:restriction>
      </xsd:simpleType>
    </xsd:element>
    <xsd:element name="SOWExpiryDate" ma:index="20" nillable="true" ma:displayName="SOW Expiry Date" ma:format="DateOnly" ma:internalName="SOWExpiryDate">
      <xsd:simpleType>
        <xsd:restriction base="dms:DateTime"/>
      </xsd:simpleType>
    </xsd:element>
    <xsd:element name="Noteskeywords" ma:index="21" nillable="true" ma:displayName="Notes &amp; key words" ma:format="Dropdown" ma:internalName="Noteskeywords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e1e2d475-dc97-41b9-a896-027d07f5a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34" nillable="true" ma:displayName="Sign-off status" ma:internalName="Sign_x002d_off_x0020_status">
      <xsd:simpleType>
        <xsd:restriction base="dms:Text"/>
      </xsd:simpleType>
    </xsd:element>
    <xsd:element name="Sortorder" ma:index="35" nillable="true" ma:displayName="Sort order" ma:decimals="1" ma:format="Dropdown" ma:internalName="Sortorder" ma:percentage="FALSE">
      <xsd:simpleType>
        <xsd:restriction base="dms:Number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15FF67-0241-4416-AE4E-D480300DE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8B93D8-1F91-4E1F-AF65-80A423958084}">
  <ds:schemaRefs>
    <ds:schemaRef ds:uri="http://schemas.microsoft.com/office/2006/metadata/properties"/>
    <ds:schemaRef ds:uri="http://schemas.microsoft.com/office/infopath/2007/PartnerControls"/>
    <ds:schemaRef ds:uri="bb05db58-e1bb-4619-a3cb-267d54ff541a"/>
    <ds:schemaRef ds:uri="7f687699-5358-442a-bc4d-a2a8d9f3390e"/>
  </ds:schemaRefs>
</ds:datastoreItem>
</file>

<file path=customXml/itemProps3.xml><?xml version="1.0" encoding="utf-8"?>
<ds:datastoreItem xmlns:ds="http://schemas.openxmlformats.org/officeDocument/2006/customXml" ds:itemID="{FB83C8B0-8EE7-4FBB-9C8B-D694960BF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5db58-e1bb-4619-a3cb-267d54ff541a"/>
    <ds:schemaRef ds:uri="7f687699-5358-442a-bc4d-a2a8d9f33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79FA82-34DA-47AE-8767-82DE5B5E38A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- Court </vt:lpstr>
      <vt:lpstr>Work-Plan</vt:lpstr>
      <vt:lpstr>Lookup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(Additional Docs) Budget Template</dc:title>
  <dc:subject/>
  <dc:creator>Fieldes, Tim</dc:creator>
  <cp:keywords/>
  <dc:description/>
  <cp:lastModifiedBy>Millen, Miranda</cp:lastModifiedBy>
  <cp:revision/>
  <dcterms:created xsi:type="dcterms:W3CDTF">2024-06-18T04:15:11Z</dcterms:created>
  <dcterms:modified xsi:type="dcterms:W3CDTF">2026-07-30T02:42:25Z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0x010100C8C6BF4FE6CD0C478E8E9D95C9A622A401006101AC3657AACD4BB2A2B7BBF7242E3D</vt:lpwstr>
  </property>
  <property fmtid="{D5CDD505-2E9C-101B-9397-08002B2CF9AE}" pid="3" name="_dlc_DocIdItemGuid">
    <vt:lpwstr>40053886-86bd-4cbd-b8a6-851536dd28d6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BusinessActivity">
    <vt:lpwstr/>
  </property>
  <property fmtid="{D5CDD505-2E9C-101B-9397-08002B2CF9AE}" pid="7" name="_AdHocReviewCycleID">
    <vt:i4>-425832402</vt:i4>
  </property>
  <property fmtid="{D5CDD505-2E9C-101B-9397-08002B2CF9AE}" pid="8" name="_NewReviewCycle">
    <vt:lpwstr/>
  </property>
  <property fmtid="{D5CDD505-2E9C-101B-9397-08002B2CF9AE}" pid="9" name="_EmailSubject">
    <vt:lpwstr>Website Additional Update - Budget Template</vt:lpwstr>
  </property>
  <property fmtid="{D5CDD505-2E9C-101B-9397-08002B2CF9AE}" pid="10" name="_AuthorEmail">
    <vt:lpwstr>Tim.Fieldes@tearawhiti.govt.nz</vt:lpwstr>
  </property>
  <property fmtid="{D5CDD505-2E9C-101B-9397-08002B2CF9AE}" pid="11" name="_AuthorEmailDisplayName">
    <vt:lpwstr>Fieldes, Tim</vt:lpwstr>
  </property>
  <property fmtid="{D5CDD505-2E9C-101B-9397-08002B2CF9AE}" pid="12" name="_ReviewingToolsShownOnce">
    <vt:lpwstr/>
  </property>
</Properties>
</file>