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ryofjusticenz-my.sharepoint.com/personal/miranda_millen_whakatau_govt_nz/Documents/Documents/Takutai Moana documents/"/>
    </mc:Choice>
  </mc:AlternateContent>
  <xr:revisionPtr revIDLastSave="0" documentId="8_{36E4DF90-EC75-482A-9C4C-583FEE36EFD4}" xr6:coauthVersionLast="47" xr6:coauthVersionMax="47" xr10:uidLastSave="{00000000-0000-0000-0000-000000000000}"/>
  <bookViews>
    <workbookView xWindow="-120" yWindow="-120" windowWidth="29040" windowHeight="15720" xr2:uid="{8200E4E2-C4C7-447F-80F9-F179021A675C}"/>
  </bookViews>
  <sheets>
    <sheet name="Budget - Act " sheetId="4" r:id="rId1"/>
    <sheet name="Work-Plan" sheetId="2" r:id="rId2"/>
    <sheet name="Lookup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1" i="4" l="1"/>
  <c r="AC37" i="4"/>
  <c r="AC43" i="4"/>
  <c r="AC35" i="4"/>
  <c r="AC34" i="4"/>
  <c r="E11" i="4"/>
  <c r="AC40" i="4"/>
  <c r="AB43" i="4"/>
  <c r="AA43" i="4"/>
  <c r="Y43" i="4"/>
  <c r="W43" i="4"/>
  <c r="U43" i="4"/>
  <c r="S43" i="4"/>
  <c r="Q43" i="4"/>
  <c r="O43" i="4"/>
  <c r="M43" i="4"/>
  <c r="K43" i="4"/>
  <c r="I43" i="4"/>
  <c r="E43" i="4"/>
  <c r="AC42" i="4"/>
  <c r="AC41" i="4"/>
  <c r="AB37" i="4"/>
  <c r="AA37" i="4"/>
  <c r="Y37" i="4"/>
  <c r="W37" i="4"/>
  <c r="U37" i="4"/>
  <c r="S37" i="4"/>
  <c r="Q37" i="4"/>
  <c r="O37" i="4"/>
  <c r="M37" i="4"/>
  <c r="K37" i="4"/>
  <c r="I37" i="4"/>
  <c r="G37" i="4"/>
  <c r="E37" i="4"/>
  <c r="AC36" i="4"/>
  <c r="Z31" i="4"/>
  <c r="X31" i="4"/>
  <c r="V31" i="4"/>
  <c r="T31" i="4"/>
  <c r="R31" i="4"/>
  <c r="P31" i="4"/>
  <c r="N31" i="4"/>
  <c r="L31" i="4"/>
  <c r="J31" i="4"/>
  <c r="H31" i="4"/>
  <c r="F31" i="4"/>
  <c r="D31" i="4"/>
  <c r="AB30" i="4"/>
  <c r="AA30" i="4"/>
  <c r="Y30" i="4"/>
  <c r="W30" i="4"/>
  <c r="U30" i="4"/>
  <c r="S30" i="4"/>
  <c r="Q30" i="4"/>
  <c r="O30" i="4"/>
  <c r="M30" i="4"/>
  <c r="K30" i="4"/>
  <c r="I30" i="4"/>
  <c r="G30" i="4"/>
  <c r="E30" i="4"/>
  <c r="AC30" i="4" s="1"/>
  <c r="AB29" i="4"/>
  <c r="AA29" i="4"/>
  <c r="Y29" i="4"/>
  <c r="W29" i="4"/>
  <c r="U29" i="4"/>
  <c r="S29" i="4"/>
  <c r="Q29" i="4"/>
  <c r="O29" i="4"/>
  <c r="M29" i="4"/>
  <c r="K29" i="4"/>
  <c r="I29" i="4"/>
  <c r="G29" i="4"/>
  <c r="E29" i="4"/>
  <c r="AC29" i="4" s="1"/>
  <c r="AC31" i="4" s="1"/>
  <c r="AB28" i="4"/>
  <c r="AA28" i="4"/>
  <c r="Y28" i="4"/>
  <c r="W28" i="4"/>
  <c r="U28" i="4"/>
  <c r="S28" i="4"/>
  <c r="Q28" i="4"/>
  <c r="O28" i="4"/>
  <c r="M28" i="4"/>
  <c r="K28" i="4"/>
  <c r="I28" i="4"/>
  <c r="G28" i="4"/>
  <c r="E28" i="4"/>
  <c r="AC28" i="4" s="1"/>
  <c r="AB27" i="4"/>
  <c r="AA27" i="4"/>
  <c r="Y27" i="4"/>
  <c r="W27" i="4"/>
  <c r="U27" i="4"/>
  <c r="S27" i="4"/>
  <c r="Q27" i="4"/>
  <c r="O27" i="4"/>
  <c r="M27" i="4"/>
  <c r="K27" i="4"/>
  <c r="I27" i="4"/>
  <c r="G27" i="4"/>
  <c r="E27" i="4"/>
  <c r="AC27" i="4" s="1"/>
  <c r="AB26" i="4"/>
  <c r="AA26" i="4"/>
  <c r="Y26" i="4"/>
  <c r="W26" i="4"/>
  <c r="U26" i="4"/>
  <c r="S26" i="4"/>
  <c r="Q26" i="4"/>
  <c r="O26" i="4"/>
  <c r="M26" i="4"/>
  <c r="K26" i="4"/>
  <c r="I26" i="4"/>
  <c r="G26" i="4"/>
  <c r="E26" i="4"/>
  <c r="AC26" i="4" s="1"/>
  <c r="AB25" i="4"/>
  <c r="AA25" i="4"/>
  <c r="Y25" i="4"/>
  <c r="W25" i="4"/>
  <c r="U25" i="4"/>
  <c r="S25" i="4"/>
  <c r="Q25" i="4"/>
  <c r="O25" i="4"/>
  <c r="M25" i="4"/>
  <c r="K25" i="4"/>
  <c r="I25" i="4"/>
  <c r="G25" i="4"/>
  <c r="E25" i="4"/>
  <c r="AC25" i="4" s="1"/>
  <c r="AB24" i="4"/>
  <c r="AA24" i="4"/>
  <c r="AA31" i="4" s="1"/>
  <c r="Y24" i="4"/>
  <c r="Y31" i="4" s="1"/>
  <c r="W24" i="4"/>
  <c r="W31" i="4" s="1"/>
  <c r="U24" i="4"/>
  <c r="S24" i="4"/>
  <c r="S31" i="4" s="1"/>
  <c r="Q24" i="4"/>
  <c r="Q31" i="4" s="1"/>
  <c r="O24" i="4"/>
  <c r="M24" i="4"/>
  <c r="K24" i="4"/>
  <c r="I24" i="4"/>
  <c r="I31" i="4" s="1"/>
  <c r="G24" i="4"/>
  <c r="E24" i="4"/>
  <c r="Z21" i="4"/>
  <c r="X21" i="4"/>
  <c r="V21" i="4"/>
  <c r="T21" i="4"/>
  <c r="R21" i="4"/>
  <c r="P21" i="4"/>
  <c r="N21" i="4"/>
  <c r="L21" i="4"/>
  <c r="J21" i="4"/>
  <c r="H21" i="4"/>
  <c r="F21" i="4"/>
  <c r="D21" i="4"/>
  <c r="AC20" i="4"/>
  <c r="AB20" i="4"/>
  <c r="AC19" i="4"/>
  <c r="AB19" i="4"/>
  <c r="AB18" i="4"/>
  <c r="AA18" i="4"/>
  <c r="Y18" i="4"/>
  <c r="W18" i="4"/>
  <c r="U18" i="4"/>
  <c r="S18" i="4"/>
  <c r="Q18" i="4"/>
  <c r="O18" i="4"/>
  <c r="M18" i="4"/>
  <c r="K18" i="4"/>
  <c r="I18" i="4"/>
  <c r="G18" i="4"/>
  <c r="E18" i="4"/>
  <c r="AB17" i="4"/>
  <c r="AA17" i="4"/>
  <c r="Y17" i="4"/>
  <c r="W17" i="4"/>
  <c r="U17" i="4"/>
  <c r="S17" i="4"/>
  <c r="Q17" i="4"/>
  <c r="O17" i="4"/>
  <c r="M17" i="4"/>
  <c r="K17" i="4"/>
  <c r="I17" i="4"/>
  <c r="G17" i="4"/>
  <c r="E17" i="4"/>
  <c r="AB16" i="4"/>
  <c r="AB21" i="4" s="1"/>
  <c r="AA16" i="4"/>
  <c r="Y16" i="4"/>
  <c r="W16" i="4"/>
  <c r="U16" i="4"/>
  <c r="S16" i="4"/>
  <c r="Q16" i="4"/>
  <c r="O16" i="4"/>
  <c r="M16" i="4"/>
  <c r="K16" i="4"/>
  <c r="I16" i="4"/>
  <c r="G16" i="4"/>
  <c r="E16" i="4"/>
  <c r="AB15" i="4"/>
  <c r="AA15" i="4"/>
  <c r="Y15" i="4"/>
  <c r="W15" i="4"/>
  <c r="W21" i="4" s="1"/>
  <c r="U15" i="4"/>
  <c r="S15" i="4"/>
  <c r="Q15" i="4"/>
  <c r="O15" i="4"/>
  <c r="M15" i="4"/>
  <c r="K15" i="4"/>
  <c r="I15" i="4"/>
  <c r="G15" i="4"/>
  <c r="E15" i="4"/>
  <c r="Z12" i="4"/>
  <c r="X12" i="4"/>
  <c r="V12" i="4"/>
  <c r="T12" i="4"/>
  <c r="R12" i="4"/>
  <c r="P12" i="4"/>
  <c r="N12" i="4"/>
  <c r="L12" i="4"/>
  <c r="L45" i="4" s="1"/>
  <c r="J12" i="4"/>
  <c r="J45" i="4" s="1"/>
  <c r="H12" i="4"/>
  <c r="F12" i="4"/>
  <c r="D12" i="4"/>
  <c r="D45" i="4" s="1"/>
  <c r="AB11" i="4"/>
  <c r="AA11" i="4"/>
  <c r="Y11" i="4"/>
  <c r="W11" i="4"/>
  <c r="U11" i="4"/>
  <c r="S11" i="4"/>
  <c r="Q11" i="4"/>
  <c r="O11" i="4"/>
  <c r="M11" i="4"/>
  <c r="K11" i="4"/>
  <c r="I11" i="4"/>
  <c r="G11" i="4"/>
  <c r="AC11" i="4"/>
  <c r="AB10" i="4"/>
  <c r="AA10" i="4"/>
  <c r="Y10" i="4"/>
  <c r="W10" i="4"/>
  <c r="U10" i="4"/>
  <c r="S10" i="4"/>
  <c r="Q10" i="4"/>
  <c r="O10" i="4"/>
  <c r="M10" i="4"/>
  <c r="K10" i="4"/>
  <c r="I10" i="4"/>
  <c r="G10" i="4"/>
  <c r="E10" i="4"/>
  <c r="AC10" i="4" s="1"/>
  <c r="AB9" i="4"/>
  <c r="AA9" i="4"/>
  <c r="Y9" i="4"/>
  <c r="W9" i="4"/>
  <c r="U9" i="4"/>
  <c r="S9" i="4"/>
  <c r="Q9" i="4"/>
  <c r="O9" i="4"/>
  <c r="M9" i="4"/>
  <c r="K9" i="4"/>
  <c r="I9" i="4"/>
  <c r="G9" i="4"/>
  <c r="E9" i="4"/>
  <c r="AC9" i="4" s="1"/>
  <c r="AB8" i="4"/>
  <c r="AB12" i="4" s="1"/>
  <c r="AA8" i="4"/>
  <c r="AA12" i="4" s="1"/>
  <c r="Y8" i="4"/>
  <c r="Y12" i="4" s="1"/>
  <c r="W8" i="4"/>
  <c r="W12" i="4" s="1"/>
  <c r="U8" i="4"/>
  <c r="U12" i="4" s="1"/>
  <c r="S8" i="4"/>
  <c r="S12" i="4" s="1"/>
  <c r="Q8" i="4"/>
  <c r="Q12" i="4" s="1"/>
  <c r="O8" i="4"/>
  <c r="O12" i="4" s="1"/>
  <c r="M8" i="4"/>
  <c r="M12" i="4" s="1"/>
  <c r="K8" i="4"/>
  <c r="K12" i="4" s="1"/>
  <c r="I8" i="4"/>
  <c r="I12" i="4" s="1"/>
  <c r="G8" i="4"/>
  <c r="E8" i="4"/>
  <c r="D6" i="4"/>
  <c r="K31" i="4" l="1"/>
  <c r="M31" i="4"/>
  <c r="O31" i="4"/>
  <c r="O21" i="4"/>
  <c r="Q21" i="4"/>
  <c r="U31" i="4"/>
  <c r="U45" i="4" s="1"/>
  <c r="U46" i="4" s="1"/>
  <c r="U21" i="4"/>
  <c r="AC18" i="4"/>
  <c r="AC16" i="4"/>
  <c r="G31" i="4"/>
  <c r="K21" i="4"/>
  <c r="K45" i="4" s="1"/>
  <c r="K46" i="4" s="1"/>
  <c r="S21" i="4"/>
  <c r="S45" i="4" s="1"/>
  <c r="S46" i="4" s="1"/>
  <c r="Y21" i="4"/>
  <c r="Y45" i="4" s="1"/>
  <c r="Y46" i="4" s="1"/>
  <c r="AC17" i="4"/>
  <c r="G21" i="4"/>
  <c r="W45" i="4"/>
  <c r="W46" i="4" s="1"/>
  <c r="I21" i="4"/>
  <c r="M21" i="4"/>
  <c r="M45" i="4" s="1"/>
  <c r="M46" i="4" s="1"/>
  <c r="AA21" i="4"/>
  <c r="AA45" i="4" s="1"/>
  <c r="AA46" i="4" s="1"/>
  <c r="AB45" i="4"/>
  <c r="AB46" i="4" s="1"/>
  <c r="N45" i="4"/>
  <c r="I45" i="4"/>
  <c r="I46" i="4" s="1"/>
  <c r="O45" i="4"/>
  <c r="O46" i="4" s="1"/>
  <c r="Q45" i="4"/>
  <c r="Q46" i="4" s="1"/>
  <c r="D38" i="4"/>
  <c r="F38" i="4" s="1"/>
  <c r="H38" i="4" s="1"/>
  <c r="J38" i="4" s="1"/>
  <c r="L38" i="4" s="1"/>
  <c r="N38" i="4" s="1"/>
  <c r="P38" i="4" s="1"/>
  <c r="R38" i="4" s="1"/>
  <c r="T38" i="4" s="1"/>
  <c r="V38" i="4" s="1"/>
  <c r="X38" i="4" s="1"/>
  <c r="Z38" i="4" s="1"/>
  <c r="D32" i="4"/>
  <c r="F32" i="4" s="1"/>
  <c r="H32" i="4" s="1"/>
  <c r="J32" i="4" s="1"/>
  <c r="L32" i="4" s="1"/>
  <c r="N32" i="4" s="1"/>
  <c r="P32" i="4" s="1"/>
  <c r="R32" i="4" s="1"/>
  <c r="T32" i="4" s="1"/>
  <c r="V32" i="4" s="1"/>
  <c r="X32" i="4" s="1"/>
  <c r="Z32" i="4" s="1"/>
  <c r="D22" i="4"/>
  <c r="F22" i="4" s="1"/>
  <c r="H22" i="4" s="1"/>
  <c r="J22" i="4" s="1"/>
  <c r="L22" i="4" s="1"/>
  <c r="N22" i="4" s="1"/>
  <c r="P22" i="4" s="1"/>
  <c r="R22" i="4" s="1"/>
  <c r="T22" i="4" s="1"/>
  <c r="V22" i="4" s="1"/>
  <c r="X22" i="4" s="1"/>
  <c r="Z22" i="4" s="1"/>
  <c r="D13" i="4"/>
  <c r="F13" i="4" s="1"/>
  <c r="H13" i="4" s="1"/>
  <c r="J13" i="4" s="1"/>
  <c r="L13" i="4" s="1"/>
  <c r="N13" i="4" s="1"/>
  <c r="P13" i="4" s="1"/>
  <c r="R13" i="4" s="1"/>
  <c r="T13" i="4" s="1"/>
  <c r="V13" i="4" s="1"/>
  <c r="X13" i="4" s="1"/>
  <c r="Z13" i="4" s="1"/>
  <c r="F6" i="4"/>
  <c r="H6" i="4" s="1"/>
  <c r="J6" i="4" s="1"/>
  <c r="L6" i="4" s="1"/>
  <c r="N6" i="4" s="1"/>
  <c r="P6" i="4" s="1"/>
  <c r="R6" i="4" s="1"/>
  <c r="T6" i="4" s="1"/>
  <c r="V6" i="4" s="1"/>
  <c r="X6" i="4" s="1"/>
  <c r="Z6" i="4" s="1"/>
  <c r="E12" i="4"/>
  <c r="AC8" i="4"/>
  <c r="AC12" i="4" s="1"/>
  <c r="G12" i="4"/>
  <c r="E21" i="4"/>
  <c r="AC15" i="4"/>
  <c r="E31" i="4"/>
  <c r="AC24" i="4"/>
  <c r="AC21" i="4" l="1"/>
  <c r="E45" i="4"/>
  <c r="E46" i="4" s="1"/>
  <c r="G43" i="4"/>
  <c r="AC45" i="4"/>
  <c r="AC46" i="4" s="1"/>
  <c r="G45" i="4" l="1"/>
  <c r="G46" i="4" s="1"/>
</calcChain>
</file>

<file path=xl/sharedStrings.xml><?xml version="1.0" encoding="utf-8"?>
<sst xmlns="http://schemas.openxmlformats.org/spreadsheetml/2006/main" count="232" uniqueCount="70">
  <si>
    <t>Takutai Moana Application 2026/27 Budget</t>
  </si>
  <si>
    <t>CIV/MAC#</t>
  </si>
  <si>
    <t>Budget Start</t>
  </si>
  <si>
    <t>Jul</t>
  </si>
  <si>
    <t xml:space="preserve">Activity Workstream  </t>
  </si>
  <si>
    <t>Project Management</t>
  </si>
  <si>
    <t>Total (for time period)</t>
  </si>
  <si>
    <t>Tasks</t>
  </si>
  <si>
    <t>Hourly Rate</t>
  </si>
  <si>
    <t>Hours</t>
  </si>
  <si>
    <t>$</t>
  </si>
  <si>
    <t xml:space="preserve">General project management </t>
  </si>
  <si>
    <t xml:space="preserve">Administration support </t>
  </si>
  <si>
    <t>Subtotal</t>
  </si>
  <si>
    <t>Historical research, mapping and evidence collection</t>
  </si>
  <si>
    <t xml:space="preserve">Research (Senior researcher) </t>
  </si>
  <si>
    <t xml:space="preserve">Research (Researcher) </t>
  </si>
  <si>
    <t xml:space="preserve">Research assistant - support </t>
  </si>
  <si>
    <t xml:space="preserve">Kaumātua and other expert advice </t>
  </si>
  <si>
    <t>Koha - additional witness interviews etc</t>
  </si>
  <si>
    <t>n/a</t>
  </si>
  <si>
    <t>Non-hearing related legal services (not funded by Court Workstream)</t>
  </si>
  <si>
    <t>general legal advice - Senior Associate/ Senior Solicitor/ Barrister/ Director</t>
  </si>
  <si>
    <t>correspondence - Senior Associate/ Senior Solicitor/ Barrister/ Director</t>
  </si>
  <si>
    <t>general legal advice - Associate/ Solicitor</t>
  </si>
  <si>
    <t>correspondence - Associate/ Solicitor</t>
  </si>
  <si>
    <t xml:space="preserve">reading judgement - Senior Associate/ Senior Solicitor/ Barrister/ Director </t>
  </si>
  <si>
    <t xml:space="preserve">drafting recognition order - Senior Associate/ Senior Solicitor/ Barrister/ Director </t>
  </si>
  <si>
    <t>Non-hearing travel disbursements</t>
  </si>
  <si>
    <t>Disbursements</t>
  </si>
  <si>
    <t>Notes</t>
  </si>
  <si>
    <t>travel time</t>
  </si>
  <si>
    <t xml:space="preserve">mileage </t>
  </si>
  <si>
    <t xml:space="preserve">eligible travel related disbursements </t>
  </si>
  <si>
    <t>Miscellaneous Costs</t>
  </si>
  <si>
    <t xml:space="preserve">Other - amend if needed </t>
  </si>
  <si>
    <t>Activity Cost Totals</t>
  </si>
  <si>
    <t>Formula Check</t>
  </si>
  <si>
    <t xml:space="preserve">Please complete the 'Work-plan' tab to support your budget </t>
  </si>
  <si>
    <t>Takutai Moana Application  Work-Plan</t>
  </si>
  <si>
    <t xml:space="preserve">Timeline for application </t>
  </si>
  <si>
    <t xml:space="preserve">INSERT HEARING NAME HERE or CROWN ENGAGEMENT DETERMINATION </t>
  </si>
  <si>
    <t xml:space="preserve">Key dates </t>
  </si>
  <si>
    <t>Jul-Aug</t>
  </si>
  <si>
    <t>Sep-Oct</t>
  </si>
  <si>
    <t>Nov-Dec</t>
  </si>
  <si>
    <t>Jan-Feb</t>
  </si>
  <si>
    <t>Mar-Apr</t>
  </si>
  <si>
    <t>May-Jun</t>
  </si>
  <si>
    <t xml:space="preserve">&lt;What court-mandated dates affect your application? e.g. research to be completed, hui to prepare a plan, etc&gt;
</t>
  </si>
  <si>
    <t>Time-urgent mahi (non-court hearing activities)</t>
  </si>
  <si>
    <t>&lt;What work has other time-pressures? Clarify the factor(s) causing time-pressure in this box as appropriate, and list out the work by month&gt;</t>
  </si>
  <si>
    <t>Other proposed mahi (non-court hearing activities)</t>
  </si>
  <si>
    <t>&lt;What other work are you proposing to do during the planned period? List out the work by month&gt;</t>
  </si>
  <si>
    <t>Time-sensitive mahi (non-court hearing activities)</t>
  </si>
  <si>
    <t xml:space="preserve">Funding for time-sensitive activity-workstream  mahi may be available to any applicant where 
the work includes: 
• Seasonally dependent mahi (e.g. coastal site visits or fieldwork) 
• Collection of evidence from kaumātua or kuia, or 
• Other urgent tasks where delay would risk prejudice to the applicant’s case. 
Time-sensitive funding is considered on a case-by-case basis. Please describe what mahi you are seeking time-sensitive funding for, including context as to why the mahi is considered time sensitive. </t>
  </si>
  <si>
    <t>Months</t>
  </si>
  <si>
    <t>Years</t>
  </si>
  <si>
    <t>Enter Month</t>
  </si>
  <si>
    <t>Jan</t>
  </si>
  <si>
    <t>Feb</t>
  </si>
  <si>
    <t>Mar</t>
  </si>
  <si>
    <t>Apr</t>
  </si>
  <si>
    <t>May</t>
  </si>
  <si>
    <t>Jun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</si>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</sst>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&quot;$&quot;#,##0.00"/>
    <numFmt numFmtId="166" formatCode="_-&quot;$&quot;* #,##0_-;\-&quot;$&quot;* #,##0_-;_-&quot;$&quot;* &quot;&quot;_-;_-@_-"/>
  </numFmts>
  <fonts count="20" x14ac:knownFonts="1">
    <font>
      <sz val="11"/>
      <color theme="1"/>
      <name val="Calibri"/>
      <family val="2"/>
      <scheme val="minor"/>
    </font>
    <font>
      <sz val="18"/>
      <color theme="1"/>
      <name val="Corbel"/>
      <family val="2"/>
    </font>
    <font>
      <sz val="11"/>
      <color theme="1"/>
      <name val="Corbel"/>
      <family val="2"/>
    </font>
    <font>
      <sz val="14"/>
      <color theme="1"/>
      <name val="Corbel"/>
      <family val="2"/>
    </font>
    <font>
      <sz val="16"/>
      <color theme="1"/>
      <name val="Corbel"/>
      <family val="2"/>
    </font>
    <font>
      <sz val="8"/>
      <name val="Calibri"/>
      <family val="2"/>
      <scheme val="minor"/>
    </font>
    <font>
      <i/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b/>
      <i/>
      <sz val="11"/>
      <color theme="1"/>
      <name val="Corbel"/>
      <family val="2"/>
    </font>
    <font>
      <b/>
      <sz val="11"/>
      <color theme="0"/>
      <name val="Corbel"/>
      <family val="2"/>
    </font>
    <font>
      <sz val="16"/>
      <color theme="0"/>
      <name val="Corbel"/>
      <family val="2"/>
    </font>
    <font>
      <sz val="11"/>
      <color theme="0"/>
      <name val="Corbel"/>
      <family val="2"/>
    </font>
    <font>
      <sz val="14"/>
      <name val="Corbel"/>
      <family val="2"/>
    </font>
    <font>
      <i/>
      <sz val="14"/>
      <color rgb="FFFF0000"/>
      <name val="Corbel"/>
      <family val="2"/>
    </font>
    <font>
      <b/>
      <i/>
      <sz val="11"/>
      <color theme="0"/>
      <name val="Corbel"/>
      <family val="2"/>
    </font>
    <font>
      <sz val="16"/>
      <color rgb="FFFF0000"/>
      <name val="Corbel"/>
      <family val="2"/>
    </font>
    <font>
      <b/>
      <sz val="16"/>
      <color theme="0"/>
      <name val="Corbel"/>
      <family val="2"/>
    </font>
    <font>
      <b/>
      <sz val="18"/>
      <color theme="1"/>
      <name val="Corbel"/>
      <family val="2"/>
    </font>
    <font>
      <b/>
      <sz val="16"/>
      <color rgb="FFFFFF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4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14" fontId="14" fillId="0" borderId="12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7" fillId="2" borderId="10" xfId="0" applyNumberFormat="1" applyFont="1" applyFill="1" applyBorder="1"/>
    <xf numFmtId="164" fontId="7" fillId="2" borderId="11" xfId="0" applyNumberFormat="1" applyFont="1" applyFill="1" applyBorder="1"/>
    <xf numFmtId="164" fontId="10" fillId="2" borderId="2" xfId="0" applyNumberFormat="1" applyFont="1" applyFill="1" applyBorder="1"/>
    <xf numFmtId="0" fontId="11" fillId="3" borderId="0" xfId="0" applyFont="1" applyFill="1"/>
    <xf numFmtId="0" fontId="4" fillId="3" borderId="1" xfId="0" applyFont="1" applyFill="1" applyBorder="1" applyAlignment="1">
      <alignment vertical="center"/>
    </xf>
    <xf numFmtId="0" fontId="2" fillId="3" borderId="0" xfId="0" applyFont="1" applyFill="1"/>
    <xf numFmtId="0" fontId="2" fillId="2" borderId="4" xfId="0" applyFont="1" applyFill="1" applyBorder="1"/>
    <xf numFmtId="0" fontId="7" fillId="2" borderId="6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2" borderId="1" xfId="0" applyFont="1" applyFill="1" applyBorder="1"/>
    <xf numFmtId="166" fontId="7" fillId="2" borderId="11" xfId="0" applyNumberFormat="1" applyFont="1" applyFill="1" applyBorder="1"/>
    <xf numFmtId="166" fontId="10" fillId="4" borderId="3" xfId="0" applyNumberFormat="1" applyFont="1" applyFill="1" applyBorder="1"/>
    <xf numFmtId="0" fontId="15" fillId="3" borderId="4" xfId="0" applyFont="1" applyFill="1" applyBorder="1" applyAlignment="1">
      <alignment horizontal="left"/>
    </xf>
    <xf numFmtId="166" fontId="7" fillId="2" borderId="9" xfId="0" applyNumberFormat="1" applyFont="1" applyFill="1" applyBorder="1"/>
    <xf numFmtId="0" fontId="2" fillId="0" borderId="0" xfId="0" applyFont="1" applyAlignment="1">
      <alignment horizontal="right"/>
    </xf>
    <xf numFmtId="0" fontId="15" fillId="3" borderId="14" xfId="0" applyFont="1" applyFill="1" applyBorder="1" applyAlignment="1">
      <alignment horizontal="left"/>
    </xf>
    <xf numFmtId="0" fontId="8" fillId="2" borderId="2" xfId="0" applyFont="1" applyFill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6" fillId="0" borderId="0" xfId="0" applyFont="1"/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/>
    </xf>
    <xf numFmtId="17" fontId="11" fillId="3" borderId="4" xfId="0" applyNumberFormat="1" applyFont="1" applyFill="1" applyBorder="1" applyAlignment="1">
      <alignment horizontal="center" vertical="center"/>
    </xf>
    <xf numFmtId="0" fontId="11" fillId="0" borderId="0" xfId="0" applyFont="1"/>
    <xf numFmtId="0" fontId="17" fillId="3" borderId="0" xfId="0" applyFont="1" applyFill="1"/>
    <xf numFmtId="0" fontId="17" fillId="3" borderId="1" xfId="0" applyFont="1" applyFill="1" applyBorder="1" applyAlignment="1">
      <alignment vertical="center"/>
    </xf>
    <xf numFmtId="0" fontId="18" fillId="0" borderId="0" xfId="0" applyFont="1"/>
    <xf numFmtId="165" fontId="2" fillId="5" borderId="4" xfId="0" applyNumberFormat="1" applyFont="1" applyFill="1" applyBorder="1" applyAlignment="1">
      <alignment horizontal="center" vertical="center"/>
    </xf>
    <xf numFmtId="166" fontId="6" fillId="5" borderId="4" xfId="0" applyNumberFormat="1" applyFont="1" applyFill="1" applyBorder="1"/>
    <xf numFmtId="0" fontId="2" fillId="5" borderId="4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right"/>
    </xf>
    <xf numFmtId="164" fontId="6" fillId="5" borderId="4" xfId="0" applyNumberFormat="1" applyFont="1" applyFill="1" applyBorder="1"/>
    <xf numFmtId="0" fontId="6" fillId="5" borderId="4" xfId="0" applyFont="1" applyFill="1" applyBorder="1" applyAlignment="1">
      <alignment horizontal="right"/>
    </xf>
    <xf numFmtId="166" fontId="6" fillId="5" borderId="14" xfId="0" applyNumberFormat="1" applyFont="1" applyFill="1" applyBorder="1"/>
    <xf numFmtId="165" fontId="2" fillId="5" borderId="1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/>
    <xf numFmtId="166" fontId="9" fillId="5" borderId="3" xfId="0" applyNumberFormat="1" applyFont="1" applyFill="1" applyBorder="1"/>
    <xf numFmtId="0" fontId="9" fillId="5" borderId="18" xfId="0" applyFont="1" applyFill="1" applyBorder="1" applyAlignment="1">
      <alignment horizontal="center" vertical="center"/>
    </xf>
    <xf numFmtId="166" fontId="9" fillId="5" borderId="19" xfId="0" applyNumberFormat="1" applyFont="1" applyFill="1" applyBorder="1" applyAlignment="1">
      <alignment horizontal="center" vertical="center"/>
    </xf>
    <xf numFmtId="164" fontId="9" fillId="5" borderId="20" xfId="0" applyNumberFormat="1" applyFont="1" applyFill="1" applyBorder="1"/>
    <xf numFmtId="0" fontId="11" fillId="3" borderId="0" xfId="0" applyFont="1" applyFill="1" applyProtection="1">
      <protection locked="0"/>
    </xf>
    <xf numFmtId="17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9" fillId="3" borderId="0" xfId="0" applyFont="1" applyFill="1"/>
    <xf numFmtId="17" fontId="12" fillId="3" borderId="14" xfId="0" applyNumberFormat="1" applyFont="1" applyFill="1" applyBorder="1" applyAlignment="1">
      <alignment horizontal="center" vertical="center"/>
    </xf>
    <xf numFmtId="17" fontId="12" fillId="3" borderId="15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AFAF"/>
      <color rgb="FF29FFC7"/>
      <color rgb="FF33CCCC"/>
      <color rgb="FFACF6FA"/>
      <color rgb="FF00CC99"/>
      <color rgb="FF00CCFF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EEFC-259A-4B04-BA47-67F44993F23F}">
  <sheetPr>
    <pageSetUpPr fitToPage="1"/>
  </sheetPr>
  <dimension ref="B1:AC96"/>
  <sheetViews>
    <sheetView showGridLines="0" tabSelected="1" topLeftCell="A7" zoomScale="80" zoomScaleNormal="80" workbookViewId="0">
      <selection activeCell="D36" sqref="D36"/>
    </sheetView>
  </sheetViews>
  <sheetFormatPr defaultColWidth="9.140625" defaultRowHeight="15" customHeight="1" x14ac:dyDescent="0.25"/>
  <cols>
    <col min="1" max="1" width="3.140625" style="1" customWidth="1"/>
    <col min="2" max="2" width="74.42578125" style="1" customWidth="1"/>
    <col min="3" max="3" width="11.5703125" style="1" bestFit="1" customWidth="1"/>
    <col min="4" max="4" width="8.42578125" style="1" customWidth="1"/>
    <col min="5" max="5" width="12.7109375" style="1" customWidth="1"/>
    <col min="6" max="6" width="8.42578125" style="1" customWidth="1"/>
    <col min="7" max="7" width="12.7109375" style="1" customWidth="1"/>
    <col min="8" max="8" width="8.42578125" style="1" customWidth="1"/>
    <col min="9" max="9" width="12.7109375" style="1" customWidth="1"/>
    <col min="10" max="10" width="8.42578125" style="1" customWidth="1"/>
    <col min="11" max="11" width="12.7109375" style="1" customWidth="1"/>
    <col min="12" max="12" width="8.42578125" style="1" customWidth="1"/>
    <col min="13" max="13" width="12.7109375" style="1" customWidth="1"/>
    <col min="14" max="14" width="8.42578125" style="1" customWidth="1"/>
    <col min="15" max="15" width="12.7109375" style="1" customWidth="1"/>
    <col min="16" max="16" width="8.42578125" style="1" customWidth="1"/>
    <col min="17" max="17" width="12.7109375" style="1" customWidth="1"/>
    <col min="18" max="18" width="8.42578125" style="1" customWidth="1"/>
    <col min="19" max="19" width="12.7109375" style="1" customWidth="1"/>
    <col min="20" max="20" width="8.42578125" style="1" customWidth="1"/>
    <col min="21" max="21" width="12.7109375" style="1" customWidth="1"/>
    <col min="22" max="22" width="8.42578125" style="1" customWidth="1"/>
    <col min="23" max="23" width="12.7109375" style="1" customWidth="1"/>
    <col min="24" max="24" width="8.42578125" style="1" customWidth="1"/>
    <col min="25" max="25" width="12.7109375" style="1" customWidth="1"/>
    <col min="26" max="26" width="8.42578125" style="1" customWidth="1"/>
    <col min="27" max="27" width="12.7109375" style="1" customWidth="1"/>
    <col min="28" max="29" width="15.7109375" style="1" customWidth="1"/>
    <col min="30" max="16384" width="9.140625" style="1"/>
  </cols>
  <sheetData>
    <row r="1" spans="2:29" ht="9.75" customHeight="1" x14ac:dyDescent="0.25"/>
    <row r="2" spans="2:29" ht="23.25" x14ac:dyDescent="0.35">
      <c r="B2" s="12" t="s">
        <v>0</v>
      </c>
      <c r="C2" s="27"/>
      <c r="D2" s="4" t="s">
        <v>1</v>
      </c>
      <c r="E2" s="69"/>
      <c r="F2" s="70"/>
      <c r="G2" s="71"/>
      <c r="I2" s="4" t="s">
        <v>2</v>
      </c>
      <c r="J2" s="54" t="s">
        <v>3</v>
      </c>
      <c r="K2" s="55">
        <v>2026</v>
      </c>
      <c r="L2" s="5"/>
    </row>
    <row r="3" spans="2:29" ht="9" customHeight="1" x14ac:dyDescent="0.25"/>
    <row r="4" spans="2:29" ht="21" x14ac:dyDescent="0.35">
      <c r="B4" s="53" t="s">
        <v>4</v>
      </c>
      <c r="C4" s="1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2:29" ht="8.25" customHeight="1" x14ac:dyDescent="0.35">
      <c r="B5" s="2"/>
      <c r="C5" s="2"/>
    </row>
    <row r="6" spans="2:29" x14ac:dyDescent="0.25">
      <c r="B6" s="22" t="s">
        <v>5</v>
      </c>
      <c r="C6" s="25"/>
      <c r="D6" s="63">
        <f>IF(OR(ISBLANK(J2),ISBLANK(K2)),"Month 1",DATEVALUE("1-"&amp;J2&amp;-K2))</f>
        <v>46204</v>
      </c>
      <c r="E6" s="64"/>
      <c r="F6" s="63">
        <f>IF(D6="Month 1","Month 2",EDATE(D6,1))</f>
        <v>46235</v>
      </c>
      <c r="G6" s="64"/>
      <c r="H6" s="63">
        <f>IF(F6="Month 2","Month 3",EDATE(F6,1))</f>
        <v>46266</v>
      </c>
      <c r="I6" s="64"/>
      <c r="J6" s="63">
        <f>IF(H6="Month 3","Month 4",EDATE(H6,1))</f>
        <v>46296</v>
      </c>
      <c r="K6" s="64"/>
      <c r="L6" s="63">
        <f>IF(J6="Month 4","Month 5",EDATE(J6,1))</f>
        <v>46327</v>
      </c>
      <c r="M6" s="64"/>
      <c r="N6" s="63">
        <f>IF(L6="Month 4","Month 5",EDATE(L6,1))</f>
        <v>46357</v>
      </c>
      <c r="O6" s="64"/>
      <c r="P6" s="63">
        <f>IF(N6="Month 4","Month 5",EDATE(N6,1))</f>
        <v>46388</v>
      </c>
      <c r="Q6" s="64"/>
      <c r="R6" s="63">
        <f>IF(P6="Month 4","Month 5",EDATE(P6,1))</f>
        <v>46419</v>
      </c>
      <c r="S6" s="64"/>
      <c r="T6" s="63">
        <f>IF(R6="Month 4","Month 5",EDATE(R6,1))</f>
        <v>46447</v>
      </c>
      <c r="U6" s="64"/>
      <c r="V6" s="63">
        <f>IF(T6="Month 4","Month 5",EDATE(T6,1))</f>
        <v>46478</v>
      </c>
      <c r="W6" s="64"/>
      <c r="X6" s="63">
        <f>IF(V6="Month 4","Month 5",EDATE(V6,1))</f>
        <v>46508</v>
      </c>
      <c r="Y6" s="64"/>
      <c r="Z6" s="63">
        <f>IF(X6="Month 4","Month 5",EDATE(X6,1))</f>
        <v>46539</v>
      </c>
      <c r="AA6" s="64"/>
      <c r="AB6" s="65" t="s">
        <v>6</v>
      </c>
      <c r="AC6" s="66"/>
    </row>
    <row r="7" spans="2:29" x14ac:dyDescent="0.25">
      <c r="B7" s="41" t="s">
        <v>7</v>
      </c>
      <c r="C7" s="41" t="s">
        <v>8</v>
      </c>
      <c r="D7" s="42" t="s">
        <v>9</v>
      </c>
      <c r="E7" s="42" t="s">
        <v>10</v>
      </c>
      <c r="F7" s="42" t="s">
        <v>9</v>
      </c>
      <c r="G7" s="42" t="s">
        <v>10</v>
      </c>
      <c r="H7" s="42" t="s">
        <v>9</v>
      </c>
      <c r="I7" s="42" t="s">
        <v>10</v>
      </c>
      <c r="J7" s="42" t="s">
        <v>9</v>
      </c>
      <c r="K7" s="42" t="s">
        <v>10</v>
      </c>
      <c r="L7" s="42" t="s">
        <v>9</v>
      </c>
      <c r="M7" s="42" t="s">
        <v>10</v>
      </c>
      <c r="N7" s="42" t="s">
        <v>9</v>
      </c>
      <c r="O7" s="42" t="s">
        <v>10</v>
      </c>
      <c r="P7" s="42" t="s">
        <v>9</v>
      </c>
      <c r="Q7" s="42" t="s">
        <v>10</v>
      </c>
      <c r="R7" s="42" t="s">
        <v>9</v>
      </c>
      <c r="S7" s="42" t="s">
        <v>10</v>
      </c>
      <c r="T7" s="42" t="s">
        <v>9</v>
      </c>
      <c r="U7" s="42" t="s">
        <v>10</v>
      </c>
      <c r="V7" s="42" t="s">
        <v>9</v>
      </c>
      <c r="W7" s="42" t="s">
        <v>10</v>
      </c>
      <c r="X7" s="42" t="s">
        <v>9</v>
      </c>
      <c r="Y7" s="42" t="s">
        <v>10</v>
      </c>
      <c r="Z7" s="42" t="s">
        <v>9</v>
      </c>
      <c r="AA7" s="42" t="s">
        <v>10</v>
      </c>
      <c r="AB7" s="6" t="s">
        <v>9</v>
      </c>
      <c r="AC7" s="15" t="s">
        <v>10</v>
      </c>
    </row>
    <row r="8" spans="2:29" x14ac:dyDescent="0.25">
      <c r="B8" s="56" t="s">
        <v>11</v>
      </c>
      <c r="C8" s="56"/>
      <c r="D8" s="58"/>
      <c r="E8" s="39">
        <f>C8*D8</f>
        <v>0</v>
      </c>
      <c r="F8" s="58"/>
      <c r="G8" s="39">
        <f>F8*C8</f>
        <v>0</v>
      </c>
      <c r="H8" s="58"/>
      <c r="I8" s="39">
        <f>C8*H8</f>
        <v>0</v>
      </c>
      <c r="J8" s="58"/>
      <c r="K8" s="39">
        <f>C8*J8</f>
        <v>0</v>
      </c>
      <c r="L8" s="58"/>
      <c r="M8" s="39">
        <f>C8*L8</f>
        <v>0</v>
      </c>
      <c r="N8" s="58"/>
      <c r="O8" s="39">
        <f>C8*N8</f>
        <v>0</v>
      </c>
      <c r="P8" s="58"/>
      <c r="Q8" s="39">
        <f>P8*C8</f>
        <v>0</v>
      </c>
      <c r="R8" s="58"/>
      <c r="S8" s="39">
        <f>C8*R8</f>
        <v>0</v>
      </c>
      <c r="T8" s="58"/>
      <c r="U8" s="39">
        <f>T8*C8</f>
        <v>0</v>
      </c>
      <c r="V8" s="58"/>
      <c r="W8" s="39">
        <f>C8*V8</f>
        <v>0</v>
      </c>
      <c r="X8" s="58"/>
      <c r="Y8" s="39">
        <f>X8*C8</f>
        <v>0</v>
      </c>
      <c r="Z8" s="58"/>
      <c r="AA8" s="39">
        <f>C8*Z8</f>
        <v>0</v>
      </c>
      <c r="AB8" s="16">
        <f>D8+F8+H8+J8+L8+N8+P8+R8+T8+V8+X8+Z8</f>
        <v>0</v>
      </c>
      <c r="AC8" s="17">
        <f>E8+G8+I8+K8+M8+O8+Q8+S8+U8+W8+Y8+AA8</f>
        <v>0</v>
      </c>
    </row>
    <row r="9" spans="2:29" x14ac:dyDescent="0.25">
      <c r="B9" s="56" t="s">
        <v>12</v>
      </c>
      <c r="C9" s="56"/>
      <c r="D9" s="58"/>
      <c r="E9" s="39">
        <f t="shared" ref="E9:E11" si="0">C9*D9</f>
        <v>0</v>
      </c>
      <c r="F9" s="58"/>
      <c r="G9" s="39">
        <f t="shared" ref="G9:G11" si="1">F9*C9</f>
        <v>0</v>
      </c>
      <c r="H9" s="58"/>
      <c r="I9" s="39">
        <f t="shared" ref="I9:I11" si="2">C9*H9</f>
        <v>0</v>
      </c>
      <c r="J9" s="58"/>
      <c r="K9" s="39">
        <f t="shared" ref="K9:K11" si="3">C9*J9</f>
        <v>0</v>
      </c>
      <c r="L9" s="58"/>
      <c r="M9" s="39">
        <f t="shared" ref="M9:M11" si="4">C9*L9</f>
        <v>0</v>
      </c>
      <c r="N9" s="58"/>
      <c r="O9" s="39">
        <f t="shared" ref="O9:O11" si="5">C9*N9</f>
        <v>0</v>
      </c>
      <c r="P9" s="58"/>
      <c r="Q9" s="39">
        <f t="shared" ref="Q9:Q11" si="6">P9*C9</f>
        <v>0</v>
      </c>
      <c r="R9" s="58"/>
      <c r="S9" s="39">
        <f t="shared" ref="S9:S11" si="7">C9*R9</f>
        <v>0</v>
      </c>
      <c r="T9" s="58"/>
      <c r="U9" s="39">
        <f t="shared" ref="U9:U11" si="8">T9*C9</f>
        <v>0</v>
      </c>
      <c r="V9" s="58"/>
      <c r="W9" s="39">
        <f t="shared" ref="W9:W11" si="9">C9*V9</f>
        <v>0</v>
      </c>
      <c r="X9" s="58"/>
      <c r="Y9" s="39">
        <f t="shared" ref="Y9:Y11" si="10">X9*C9</f>
        <v>0</v>
      </c>
      <c r="Z9" s="58"/>
      <c r="AA9" s="39">
        <f t="shared" ref="AA9:AA11" si="11">C9*Z9</f>
        <v>0</v>
      </c>
      <c r="AB9" s="16">
        <f t="shared" ref="AB9:AB11" si="12">D9+F9+H9+J9+L9+N9+P9+R9+T9+V9+X9+Z9</f>
        <v>0</v>
      </c>
      <c r="AC9" s="17">
        <f>E9+G9+I9+K9+M9+O9+Q9+S9+U9+W9+Y9+AA9</f>
        <v>0</v>
      </c>
    </row>
    <row r="10" spans="2:29" x14ac:dyDescent="0.25">
      <c r="B10" s="57"/>
      <c r="C10" s="56"/>
      <c r="D10" s="58"/>
      <c r="E10" s="39">
        <f t="shared" si="0"/>
        <v>0</v>
      </c>
      <c r="F10" s="58"/>
      <c r="G10" s="39">
        <f t="shared" si="1"/>
        <v>0</v>
      </c>
      <c r="H10" s="58"/>
      <c r="I10" s="39">
        <f t="shared" si="2"/>
        <v>0</v>
      </c>
      <c r="J10" s="58"/>
      <c r="K10" s="39">
        <f t="shared" si="3"/>
        <v>0</v>
      </c>
      <c r="L10" s="58"/>
      <c r="M10" s="39">
        <f t="shared" si="4"/>
        <v>0</v>
      </c>
      <c r="N10" s="58"/>
      <c r="O10" s="39">
        <f t="shared" si="5"/>
        <v>0</v>
      </c>
      <c r="P10" s="58"/>
      <c r="Q10" s="39">
        <f t="shared" si="6"/>
        <v>0</v>
      </c>
      <c r="R10" s="58"/>
      <c r="S10" s="39">
        <f t="shared" si="7"/>
        <v>0</v>
      </c>
      <c r="T10" s="58"/>
      <c r="U10" s="39">
        <f t="shared" si="8"/>
        <v>0</v>
      </c>
      <c r="V10" s="58"/>
      <c r="W10" s="39">
        <f t="shared" si="9"/>
        <v>0</v>
      </c>
      <c r="X10" s="58"/>
      <c r="Y10" s="39">
        <f t="shared" si="10"/>
        <v>0</v>
      </c>
      <c r="Z10" s="58"/>
      <c r="AA10" s="39">
        <f t="shared" si="11"/>
        <v>0</v>
      </c>
      <c r="AB10" s="16">
        <f t="shared" si="12"/>
        <v>0</v>
      </c>
      <c r="AC10" s="17">
        <f>E10+G10+I10+K10+M10+O10+Q10+S10+U10+W10+Y10+AA10</f>
        <v>0</v>
      </c>
    </row>
    <row r="11" spans="2:29" x14ac:dyDescent="0.25">
      <c r="B11" s="57"/>
      <c r="C11" s="56"/>
      <c r="D11" s="58"/>
      <c r="E11" s="39">
        <f t="shared" si="0"/>
        <v>0</v>
      </c>
      <c r="F11" s="58"/>
      <c r="G11" s="39">
        <f t="shared" si="1"/>
        <v>0</v>
      </c>
      <c r="H11" s="58"/>
      <c r="I11" s="39">
        <f t="shared" si="2"/>
        <v>0</v>
      </c>
      <c r="J11" s="58"/>
      <c r="K11" s="39">
        <f t="shared" si="3"/>
        <v>0</v>
      </c>
      <c r="L11" s="58"/>
      <c r="M11" s="39">
        <f t="shared" si="4"/>
        <v>0</v>
      </c>
      <c r="N11" s="58"/>
      <c r="O11" s="39">
        <f t="shared" si="5"/>
        <v>0</v>
      </c>
      <c r="P11" s="58"/>
      <c r="Q11" s="39">
        <f t="shared" si="6"/>
        <v>0</v>
      </c>
      <c r="R11" s="58"/>
      <c r="S11" s="39">
        <f t="shared" si="7"/>
        <v>0</v>
      </c>
      <c r="T11" s="58"/>
      <c r="U11" s="39">
        <f t="shared" si="8"/>
        <v>0</v>
      </c>
      <c r="V11" s="58"/>
      <c r="W11" s="39">
        <f t="shared" si="9"/>
        <v>0</v>
      </c>
      <c r="X11" s="58"/>
      <c r="Y11" s="39">
        <f t="shared" si="10"/>
        <v>0</v>
      </c>
      <c r="Z11" s="58"/>
      <c r="AA11" s="39">
        <f t="shared" si="11"/>
        <v>0</v>
      </c>
      <c r="AB11" s="16">
        <f t="shared" si="12"/>
        <v>0</v>
      </c>
      <c r="AC11" s="17">
        <f>E11+G11+I11+K11+M11+O11+Q11+S11+U11+W11+Y11+AA11</f>
        <v>0</v>
      </c>
    </row>
    <row r="12" spans="2:29" x14ac:dyDescent="0.25">
      <c r="B12" s="43" t="s">
        <v>13</v>
      </c>
      <c r="C12" s="43"/>
      <c r="D12" s="44">
        <f>SUM(D8:D11)</f>
        <v>0</v>
      </c>
      <c r="E12" s="40">
        <f>SUM(E8:E11)</f>
        <v>0</v>
      </c>
      <c r="F12" s="44">
        <f>SUM(F8:F11)</f>
        <v>0</v>
      </c>
      <c r="G12" s="40">
        <f>SUM(G8:G11)</f>
        <v>0</v>
      </c>
      <c r="H12" s="44">
        <f t="shared" ref="H12:X12" si="13">SUM(H8:H11)</f>
        <v>0</v>
      </c>
      <c r="I12" s="40">
        <f t="shared" si="13"/>
        <v>0</v>
      </c>
      <c r="J12" s="44">
        <f t="shared" si="13"/>
        <v>0</v>
      </c>
      <c r="K12" s="40">
        <f>SUM(K8:K11)</f>
        <v>0</v>
      </c>
      <c r="L12" s="44">
        <f>SUM(L8:L11)</f>
        <v>0</v>
      </c>
      <c r="M12" s="40">
        <f>SUM(M8:M11)</f>
        <v>0</v>
      </c>
      <c r="N12" s="44">
        <f t="shared" si="13"/>
        <v>0</v>
      </c>
      <c r="O12" s="40">
        <f t="shared" si="13"/>
        <v>0</v>
      </c>
      <c r="P12" s="44">
        <f t="shared" si="13"/>
        <v>0</v>
      </c>
      <c r="Q12" s="40">
        <f t="shared" si="13"/>
        <v>0</v>
      </c>
      <c r="R12" s="44">
        <f t="shared" si="13"/>
        <v>0</v>
      </c>
      <c r="S12" s="40">
        <f t="shared" si="13"/>
        <v>0</v>
      </c>
      <c r="T12" s="44">
        <f t="shared" si="13"/>
        <v>0</v>
      </c>
      <c r="U12" s="40">
        <f t="shared" si="13"/>
        <v>0</v>
      </c>
      <c r="V12" s="44">
        <f t="shared" si="13"/>
        <v>0</v>
      </c>
      <c r="W12" s="40">
        <f t="shared" si="13"/>
        <v>0</v>
      </c>
      <c r="X12" s="44">
        <f t="shared" si="13"/>
        <v>0</v>
      </c>
      <c r="Y12" s="40">
        <f>SUM(Y8:Y11)</f>
        <v>0</v>
      </c>
      <c r="Z12" s="44">
        <f t="shared" ref="Z12" si="14">SUM(Z8:Z11)</f>
        <v>0</v>
      </c>
      <c r="AA12" s="40">
        <f>SUM(AA8:AA11)</f>
        <v>0</v>
      </c>
      <c r="AB12" s="48">
        <f>SUM(AB8:AB11)</f>
        <v>0</v>
      </c>
      <c r="AC12" s="49">
        <f>SUM(AC8:AC11)</f>
        <v>0</v>
      </c>
    </row>
    <row r="13" spans="2:29" x14ac:dyDescent="0.25">
      <c r="B13" s="22" t="s">
        <v>14</v>
      </c>
      <c r="C13" s="25"/>
      <c r="D13" s="63">
        <f>D6</f>
        <v>46204</v>
      </c>
      <c r="E13" s="64"/>
      <c r="F13" s="63">
        <f>IF(D13="Month 1","Month 2",EDATE(D13,1))</f>
        <v>46235</v>
      </c>
      <c r="G13" s="64"/>
      <c r="H13" s="63">
        <f>IF(F13="Month 2","Month 3",EDATE(F13,1))</f>
        <v>46266</v>
      </c>
      <c r="I13" s="64"/>
      <c r="J13" s="63">
        <f>IF(H13="Month 3","Month 4",EDATE(H13,1))</f>
        <v>46296</v>
      </c>
      <c r="K13" s="64"/>
      <c r="L13" s="63">
        <f>IF(J13="Month 4","Month 5",EDATE(J13,1))</f>
        <v>46327</v>
      </c>
      <c r="M13" s="64"/>
      <c r="N13" s="63">
        <f>IF(L13="Month 4","Month 5",EDATE(L13,1))</f>
        <v>46357</v>
      </c>
      <c r="O13" s="64"/>
      <c r="P13" s="63">
        <f>IF(N13="Month 4","Month 5",EDATE(N13,1))</f>
        <v>46388</v>
      </c>
      <c r="Q13" s="64"/>
      <c r="R13" s="63">
        <f>IF(P13="Month 4","Month 5",EDATE(P13,1))</f>
        <v>46419</v>
      </c>
      <c r="S13" s="64"/>
      <c r="T13" s="63">
        <f>IF(R13="Month 4","Month 5",EDATE(R13,1))</f>
        <v>46447</v>
      </c>
      <c r="U13" s="64"/>
      <c r="V13" s="63">
        <f>IF(T13="Month 4","Month 5",EDATE(T13,1))</f>
        <v>46478</v>
      </c>
      <c r="W13" s="64"/>
      <c r="X13" s="63">
        <f>IF(V13="Month 4","Month 5",EDATE(V13,1))</f>
        <v>46508</v>
      </c>
      <c r="Y13" s="64"/>
      <c r="Z13" s="63">
        <f>IF(X13="Month 4","Month 5",EDATE(X13,1))</f>
        <v>46539</v>
      </c>
      <c r="AA13" s="64"/>
      <c r="AB13" s="67" t="s">
        <v>6</v>
      </c>
      <c r="AC13" s="68"/>
    </row>
    <row r="14" spans="2:29" x14ac:dyDescent="0.25">
      <c r="B14" s="41" t="s">
        <v>7</v>
      </c>
      <c r="C14" s="41" t="s">
        <v>8</v>
      </c>
      <c r="D14" s="42" t="s">
        <v>9</v>
      </c>
      <c r="E14" s="42" t="s">
        <v>10</v>
      </c>
      <c r="F14" s="42" t="s">
        <v>9</v>
      </c>
      <c r="G14" s="42" t="s">
        <v>10</v>
      </c>
      <c r="H14" s="42" t="s">
        <v>9</v>
      </c>
      <c r="I14" s="42" t="s">
        <v>10</v>
      </c>
      <c r="J14" s="42" t="s">
        <v>9</v>
      </c>
      <c r="K14" s="42" t="s">
        <v>10</v>
      </c>
      <c r="L14" s="42" t="s">
        <v>9</v>
      </c>
      <c r="M14" s="42" t="s">
        <v>10</v>
      </c>
      <c r="N14" s="42" t="s">
        <v>9</v>
      </c>
      <c r="O14" s="42" t="s">
        <v>10</v>
      </c>
      <c r="P14" s="42" t="s">
        <v>9</v>
      </c>
      <c r="Q14" s="42" t="s">
        <v>10</v>
      </c>
      <c r="R14" s="42" t="s">
        <v>9</v>
      </c>
      <c r="S14" s="42" t="s">
        <v>10</v>
      </c>
      <c r="T14" s="42" t="s">
        <v>9</v>
      </c>
      <c r="U14" s="42" t="s">
        <v>10</v>
      </c>
      <c r="V14" s="42" t="s">
        <v>9</v>
      </c>
      <c r="W14" s="42" t="s">
        <v>10</v>
      </c>
      <c r="X14" s="42" t="s">
        <v>9</v>
      </c>
      <c r="Y14" s="42" t="s">
        <v>10</v>
      </c>
      <c r="Z14" s="42" t="s">
        <v>9</v>
      </c>
      <c r="AA14" s="42" t="s">
        <v>10</v>
      </c>
      <c r="AB14" s="6" t="s">
        <v>9</v>
      </c>
      <c r="AC14" s="18" t="s">
        <v>10</v>
      </c>
    </row>
    <row r="15" spans="2:29" x14ac:dyDescent="0.25">
      <c r="B15" s="56" t="s">
        <v>15</v>
      </c>
      <c r="C15" s="56"/>
      <c r="D15" s="58"/>
      <c r="E15" s="39">
        <f>C15*D15</f>
        <v>0</v>
      </c>
      <c r="F15" s="58"/>
      <c r="G15" s="39">
        <f>C15*F15</f>
        <v>0</v>
      </c>
      <c r="H15" s="58"/>
      <c r="I15" s="39">
        <f>C15*H15</f>
        <v>0</v>
      </c>
      <c r="J15" s="58"/>
      <c r="K15" s="39">
        <f>C15*J15</f>
        <v>0</v>
      </c>
      <c r="L15" s="58"/>
      <c r="M15" s="39">
        <f>C15*L15</f>
        <v>0</v>
      </c>
      <c r="N15" s="58"/>
      <c r="O15" s="39">
        <f>C15*N15</f>
        <v>0</v>
      </c>
      <c r="P15" s="58"/>
      <c r="Q15" s="39">
        <f>C15*P15</f>
        <v>0</v>
      </c>
      <c r="R15" s="58"/>
      <c r="S15" s="39">
        <f>C15*R15</f>
        <v>0</v>
      </c>
      <c r="T15" s="58"/>
      <c r="U15" s="39">
        <f>C15*T15</f>
        <v>0</v>
      </c>
      <c r="V15" s="58"/>
      <c r="W15" s="39">
        <f>C15*V15</f>
        <v>0</v>
      </c>
      <c r="X15" s="58"/>
      <c r="Y15" s="39">
        <f>C15*X15</f>
        <v>0</v>
      </c>
      <c r="Z15" s="58"/>
      <c r="AA15" s="39">
        <f>C15*Z15</f>
        <v>0</v>
      </c>
      <c r="AB15" s="16">
        <f>D15+F15+H15+J15+L15+N15+P15+R15+T15+V15+X15+Z15</f>
        <v>0</v>
      </c>
      <c r="AC15" s="17">
        <f>E15+G15+I15+K15+M15+O15+Q15+S15+U15+W15+Y15+AA15</f>
        <v>0</v>
      </c>
    </row>
    <row r="16" spans="2:29" x14ac:dyDescent="0.25">
      <c r="B16" s="56" t="s">
        <v>16</v>
      </c>
      <c r="C16" s="56"/>
      <c r="D16" s="58"/>
      <c r="E16" s="39">
        <f>C16*D16</f>
        <v>0</v>
      </c>
      <c r="F16" s="58"/>
      <c r="G16" s="39">
        <f t="shared" ref="G16:G18" si="15">C16*F16</f>
        <v>0</v>
      </c>
      <c r="H16" s="58"/>
      <c r="I16" s="39">
        <f t="shared" ref="I16:I18" si="16">C16*H16</f>
        <v>0</v>
      </c>
      <c r="J16" s="58"/>
      <c r="K16" s="39">
        <f t="shared" ref="K16:K18" si="17">C16*J16</f>
        <v>0</v>
      </c>
      <c r="L16" s="58"/>
      <c r="M16" s="39">
        <f t="shared" ref="M16:M18" si="18">C16*L16</f>
        <v>0</v>
      </c>
      <c r="N16" s="58"/>
      <c r="O16" s="39">
        <f t="shared" ref="O16:O18" si="19">C16*N16</f>
        <v>0</v>
      </c>
      <c r="P16" s="58"/>
      <c r="Q16" s="39">
        <f t="shared" ref="Q16:Q18" si="20">C16*P16</f>
        <v>0</v>
      </c>
      <c r="R16" s="58"/>
      <c r="S16" s="39">
        <f t="shared" ref="S16:S18" si="21">C16*R16</f>
        <v>0</v>
      </c>
      <c r="T16" s="58"/>
      <c r="U16" s="39">
        <f t="shared" ref="U16:U18" si="22">C16*T16</f>
        <v>0</v>
      </c>
      <c r="V16" s="58"/>
      <c r="W16" s="39">
        <f>C16*V16</f>
        <v>0</v>
      </c>
      <c r="X16" s="58"/>
      <c r="Y16" s="39">
        <f t="shared" ref="Y16:Y18" si="23">C16*X16</f>
        <v>0</v>
      </c>
      <c r="Z16" s="58"/>
      <c r="AA16" s="39">
        <f t="shared" ref="AA16:AA18" si="24">C16*Z16</f>
        <v>0</v>
      </c>
      <c r="AB16" s="16">
        <f t="shared" ref="AB16:AC17" si="25">D16+F16+H16+J16+L16+N16+P16+R16+T16+V16+X16+Z16</f>
        <v>0</v>
      </c>
      <c r="AC16" s="17">
        <f t="shared" si="25"/>
        <v>0</v>
      </c>
    </row>
    <row r="17" spans="2:29" x14ac:dyDescent="0.25">
      <c r="B17" s="56" t="s">
        <v>17</v>
      </c>
      <c r="C17" s="56"/>
      <c r="D17" s="58"/>
      <c r="E17" s="39">
        <f t="shared" ref="E17:E18" si="26">C17*D17</f>
        <v>0</v>
      </c>
      <c r="F17" s="58"/>
      <c r="G17" s="39">
        <f t="shared" si="15"/>
        <v>0</v>
      </c>
      <c r="H17" s="58"/>
      <c r="I17" s="39">
        <f t="shared" si="16"/>
        <v>0</v>
      </c>
      <c r="J17" s="58"/>
      <c r="K17" s="39">
        <f t="shared" si="17"/>
        <v>0</v>
      </c>
      <c r="L17" s="58"/>
      <c r="M17" s="39">
        <f t="shared" si="18"/>
        <v>0</v>
      </c>
      <c r="N17" s="58"/>
      <c r="O17" s="39">
        <f t="shared" si="19"/>
        <v>0</v>
      </c>
      <c r="P17" s="58"/>
      <c r="Q17" s="39">
        <f t="shared" si="20"/>
        <v>0</v>
      </c>
      <c r="R17" s="58"/>
      <c r="S17" s="39">
        <f t="shared" si="21"/>
        <v>0</v>
      </c>
      <c r="T17" s="58"/>
      <c r="U17" s="39">
        <f t="shared" si="22"/>
        <v>0</v>
      </c>
      <c r="V17" s="58"/>
      <c r="W17" s="39">
        <f>C17*V17</f>
        <v>0</v>
      </c>
      <c r="X17" s="58"/>
      <c r="Y17" s="39">
        <f t="shared" si="23"/>
        <v>0</v>
      </c>
      <c r="Z17" s="58"/>
      <c r="AA17" s="39">
        <f t="shared" si="24"/>
        <v>0</v>
      </c>
      <c r="AB17" s="16">
        <f t="shared" si="25"/>
        <v>0</v>
      </c>
      <c r="AC17" s="17">
        <f t="shared" si="25"/>
        <v>0</v>
      </c>
    </row>
    <row r="18" spans="2:29" x14ac:dyDescent="0.25">
      <c r="B18" s="56" t="s">
        <v>18</v>
      </c>
      <c r="C18" s="56"/>
      <c r="D18" s="58"/>
      <c r="E18" s="39">
        <f t="shared" si="26"/>
        <v>0</v>
      </c>
      <c r="F18" s="58"/>
      <c r="G18" s="39">
        <f t="shared" si="15"/>
        <v>0</v>
      </c>
      <c r="H18" s="58"/>
      <c r="I18" s="39">
        <f t="shared" si="16"/>
        <v>0</v>
      </c>
      <c r="J18" s="58"/>
      <c r="K18" s="39">
        <f t="shared" si="17"/>
        <v>0</v>
      </c>
      <c r="L18" s="58"/>
      <c r="M18" s="39">
        <f t="shared" si="18"/>
        <v>0</v>
      </c>
      <c r="N18" s="58"/>
      <c r="O18" s="39">
        <f t="shared" si="19"/>
        <v>0</v>
      </c>
      <c r="P18" s="58"/>
      <c r="Q18" s="39">
        <f t="shared" si="20"/>
        <v>0</v>
      </c>
      <c r="R18" s="58"/>
      <c r="S18" s="39">
        <f t="shared" si="21"/>
        <v>0</v>
      </c>
      <c r="T18" s="58"/>
      <c r="U18" s="39">
        <f t="shared" si="22"/>
        <v>0</v>
      </c>
      <c r="V18" s="58"/>
      <c r="W18" s="39">
        <f>C18*V18</f>
        <v>0</v>
      </c>
      <c r="X18" s="58"/>
      <c r="Y18" s="39">
        <f t="shared" si="23"/>
        <v>0</v>
      </c>
      <c r="Z18" s="58"/>
      <c r="AA18" s="39">
        <f t="shared" si="24"/>
        <v>0</v>
      </c>
      <c r="AB18" s="16">
        <f t="shared" ref="AB18:AC20" si="27">D18+F18+H18+J18+L18+N18+P18+R18+T18+V18+X18+Z18</f>
        <v>0</v>
      </c>
      <c r="AC18" s="17">
        <f t="shared" si="27"/>
        <v>0</v>
      </c>
    </row>
    <row r="19" spans="2:29" x14ac:dyDescent="0.25">
      <c r="B19" s="56" t="s">
        <v>19</v>
      </c>
      <c r="C19" s="56" t="s">
        <v>20</v>
      </c>
      <c r="D19" s="58"/>
      <c r="E19" s="61">
        <v>0</v>
      </c>
      <c r="F19" s="58"/>
      <c r="G19" s="61">
        <v>0</v>
      </c>
      <c r="H19" s="58"/>
      <c r="I19" s="61">
        <v>0</v>
      </c>
      <c r="J19" s="58"/>
      <c r="K19" s="61">
        <v>0</v>
      </c>
      <c r="L19" s="58"/>
      <c r="M19" s="61">
        <v>0</v>
      </c>
      <c r="N19" s="58"/>
      <c r="O19" s="61">
        <v>0</v>
      </c>
      <c r="P19" s="58"/>
      <c r="Q19" s="61">
        <v>0</v>
      </c>
      <c r="R19" s="58"/>
      <c r="S19" s="61">
        <v>0</v>
      </c>
      <c r="T19" s="58"/>
      <c r="U19" s="61">
        <v>0</v>
      </c>
      <c r="V19" s="58"/>
      <c r="W19" s="61">
        <v>0</v>
      </c>
      <c r="X19" s="58"/>
      <c r="Y19" s="61">
        <v>0</v>
      </c>
      <c r="Z19" s="58"/>
      <c r="AA19" s="61">
        <v>0</v>
      </c>
      <c r="AB19" s="16">
        <f t="shared" si="27"/>
        <v>0</v>
      </c>
      <c r="AC19" s="17">
        <f t="shared" si="27"/>
        <v>0</v>
      </c>
    </row>
    <row r="20" spans="2:29" x14ac:dyDescent="0.25">
      <c r="B20" s="56"/>
      <c r="C20" s="56" t="s">
        <v>20</v>
      </c>
      <c r="D20" s="58"/>
      <c r="E20" s="61">
        <v>0</v>
      </c>
      <c r="F20" s="58"/>
      <c r="G20" s="61">
        <v>0</v>
      </c>
      <c r="H20" s="58"/>
      <c r="I20" s="61">
        <v>0</v>
      </c>
      <c r="J20" s="58"/>
      <c r="K20" s="61">
        <v>0</v>
      </c>
      <c r="L20" s="58"/>
      <c r="M20" s="61">
        <v>0</v>
      </c>
      <c r="N20" s="58"/>
      <c r="O20" s="61">
        <v>0</v>
      </c>
      <c r="P20" s="58"/>
      <c r="Q20" s="61">
        <v>0</v>
      </c>
      <c r="R20" s="58"/>
      <c r="S20" s="61">
        <v>0</v>
      </c>
      <c r="T20" s="58"/>
      <c r="U20" s="61">
        <v>0</v>
      </c>
      <c r="V20" s="58"/>
      <c r="W20" s="61">
        <v>0</v>
      </c>
      <c r="X20" s="58"/>
      <c r="Y20" s="61">
        <v>0</v>
      </c>
      <c r="Z20" s="58"/>
      <c r="AA20" s="61">
        <v>0</v>
      </c>
      <c r="AB20" s="16">
        <f t="shared" si="27"/>
        <v>0</v>
      </c>
      <c r="AC20" s="17">
        <f t="shared" si="27"/>
        <v>0</v>
      </c>
    </row>
    <row r="21" spans="2:29" x14ac:dyDescent="0.25">
      <c r="B21" s="45" t="s">
        <v>13</v>
      </c>
      <c r="C21" s="45"/>
      <c r="D21" s="44">
        <f>SUM(D15:D20)</f>
        <v>0</v>
      </c>
      <c r="E21" s="40">
        <f>SUM(E15:E20)</f>
        <v>0</v>
      </c>
      <c r="F21" s="44">
        <f t="shared" ref="F21:AA21" si="28">SUM(F15:F20)</f>
        <v>0</v>
      </c>
      <c r="G21" s="40">
        <f>SUM(G15:G20)</f>
        <v>0</v>
      </c>
      <c r="H21" s="44">
        <f t="shared" ref="H21:L21" si="29">SUM(H15:H20)</f>
        <v>0</v>
      </c>
      <c r="I21" s="40">
        <f>SUM(I15:I20)</f>
        <v>0</v>
      </c>
      <c r="J21" s="44">
        <f t="shared" si="29"/>
        <v>0</v>
      </c>
      <c r="K21" s="40">
        <f t="shared" si="29"/>
        <v>0</v>
      </c>
      <c r="L21" s="44">
        <f t="shared" si="29"/>
        <v>0</v>
      </c>
      <c r="M21" s="40">
        <f>SUM(M15:M20)</f>
        <v>0</v>
      </c>
      <c r="N21" s="44">
        <f t="shared" si="28"/>
        <v>0</v>
      </c>
      <c r="O21" s="40">
        <f t="shared" si="28"/>
        <v>0</v>
      </c>
      <c r="P21" s="44">
        <f t="shared" si="28"/>
        <v>0</v>
      </c>
      <c r="Q21" s="40">
        <f t="shared" si="28"/>
        <v>0</v>
      </c>
      <c r="R21" s="44">
        <f t="shared" si="28"/>
        <v>0</v>
      </c>
      <c r="S21" s="40">
        <f>SUM(S15:S20)</f>
        <v>0</v>
      </c>
      <c r="T21" s="44">
        <f t="shared" si="28"/>
        <v>0</v>
      </c>
      <c r="U21" s="40">
        <f t="shared" si="28"/>
        <v>0</v>
      </c>
      <c r="V21" s="44">
        <f t="shared" si="28"/>
        <v>0</v>
      </c>
      <c r="W21" s="40">
        <f t="shared" si="28"/>
        <v>0</v>
      </c>
      <c r="X21" s="44">
        <f t="shared" si="28"/>
        <v>0</v>
      </c>
      <c r="Y21" s="40">
        <f t="shared" si="28"/>
        <v>0</v>
      </c>
      <c r="Z21" s="44">
        <f t="shared" si="28"/>
        <v>0</v>
      </c>
      <c r="AA21" s="40">
        <f t="shared" si="28"/>
        <v>0</v>
      </c>
      <c r="AB21" s="48">
        <f>SUM(AB15:AB20)</f>
        <v>0</v>
      </c>
      <c r="AC21" s="49">
        <f>SUM(AC15:AC20)</f>
        <v>0</v>
      </c>
    </row>
    <row r="22" spans="2:29" x14ac:dyDescent="0.25">
      <c r="B22" s="22" t="s">
        <v>21</v>
      </c>
      <c r="C22" s="25"/>
      <c r="D22" s="63">
        <f>D6</f>
        <v>46204</v>
      </c>
      <c r="E22" s="64"/>
      <c r="F22" s="63">
        <f>IF(D22="Month 1","Month 2",EDATE(D22,1))</f>
        <v>46235</v>
      </c>
      <c r="G22" s="64"/>
      <c r="H22" s="63">
        <f>IF(F22="Month 2","Month 3",EDATE(F22,1))</f>
        <v>46266</v>
      </c>
      <c r="I22" s="64"/>
      <c r="J22" s="63">
        <f>IF(H22="Month 3","Month 4",EDATE(H22,1))</f>
        <v>46296</v>
      </c>
      <c r="K22" s="64"/>
      <c r="L22" s="63">
        <f>IF(J22="Month 4","Month 5",EDATE(J22,1))</f>
        <v>46327</v>
      </c>
      <c r="M22" s="64"/>
      <c r="N22" s="63">
        <f>IF(L22="Month 4","Month 5",EDATE(L22,1))</f>
        <v>46357</v>
      </c>
      <c r="O22" s="64"/>
      <c r="P22" s="63">
        <f>IF(N22="Month 4","Month 5",EDATE(N22,1))</f>
        <v>46388</v>
      </c>
      <c r="Q22" s="64"/>
      <c r="R22" s="63">
        <f>IF(P22="Month 4","Month 5",EDATE(P22,1))</f>
        <v>46419</v>
      </c>
      <c r="S22" s="64"/>
      <c r="T22" s="63">
        <f>IF(R22="Month 4","Month 5",EDATE(R22,1))</f>
        <v>46447</v>
      </c>
      <c r="U22" s="64"/>
      <c r="V22" s="63">
        <f>IF(T22="Month 4","Month 5",EDATE(T22,1))</f>
        <v>46478</v>
      </c>
      <c r="W22" s="64"/>
      <c r="X22" s="63">
        <f>IF(V22="Month 4","Month 5",EDATE(V22,1))</f>
        <v>46508</v>
      </c>
      <c r="Y22" s="64"/>
      <c r="Z22" s="63">
        <f>IF(X22="Month 4","Month 5",EDATE(X22,1))</f>
        <v>46539</v>
      </c>
      <c r="AA22" s="64"/>
      <c r="AB22" s="67" t="s">
        <v>6</v>
      </c>
      <c r="AC22" s="68"/>
    </row>
    <row r="23" spans="2:29" x14ac:dyDescent="0.25">
      <c r="B23" s="41" t="s">
        <v>7</v>
      </c>
      <c r="C23" s="41" t="s">
        <v>8</v>
      </c>
      <c r="D23" s="42" t="s">
        <v>9</v>
      </c>
      <c r="E23" s="42" t="s">
        <v>10</v>
      </c>
      <c r="F23" s="42" t="s">
        <v>9</v>
      </c>
      <c r="G23" s="42" t="s">
        <v>10</v>
      </c>
      <c r="H23" s="42" t="s">
        <v>9</v>
      </c>
      <c r="I23" s="42" t="s">
        <v>10</v>
      </c>
      <c r="J23" s="42" t="s">
        <v>9</v>
      </c>
      <c r="K23" s="42" t="s">
        <v>10</v>
      </c>
      <c r="L23" s="42" t="s">
        <v>9</v>
      </c>
      <c r="M23" s="42" t="s">
        <v>10</v>
      </c>
      <c r="N23" s="42" t="s">
        <v>9</v>
      </c>
      <c r="O23" s="42" t="s">
        <v>10</v>
      </c>
      <c r="P23" s="42" t="s">
        <v>9</v>
      </c>
      <c r="Q23" s="42" t="s">
        <v>10</v>
      </c>
      <c r="R23" s="42" t="s">
        <v>9</v>
      </c>
      <c r="S23" s="42" t="s">
        <v>10</v>
      </c>
      <c r="T23" s="42" t="s">
        <v>9</v>
      </c>
      <c r="U23" s="42" t="s">
        <v>10</v>
      </c>
      <c r="V23" s="42" t="s">
        <v>9</v>
      </c>
      <c r="W23" s="42" t="s">
        <v>10</v>
      </c>
      <c r="X23" s="42" t="s">
        <v>9</v>
      </c>
      <c r="Y23" s="42" t="s">
        <v>10</v>
      </c>
      <c r="Z23" s="42" t="s">
        <v>9</v>
      </c>
      <c r="AA23" s="42" t="s">
        <v>10</v>
      </c>
      <c r="AB23" s="6" t="s">
        <v>9</v>
      </c>
      <c r="AC23" s="15" t="s">
        <v>10</v>
      </c>
    </row>
    <row r="24" spans="2:29" x14ac:dyDescent="0.25">
      <c r="B24" s="56" t="s">
        <v>22</v>
      </c>
      <c r="C24" s="56"/>
      <c r="D24" s="58"/>
      <c r="E24" s="39">
        <f>C24*D24</f>
        <v>0</v>
      </c>
      <c r="F24" s="58"/>
      <c r="G24" s="39">
        <f>C24*F24</f>
        <v>0</v>
      </c>
      <c r="H24" s="58"/>
      <c r="I24" s="39">
        <f>C24*H24</f>
        <v>0</v>
      </c>
      <c r="J24" s="58"/>
      <c r="K24" s="39">
        <f>C24*J24</f>
        <v>0</v>
      </c>
      <c r="L24" s="58"/>
      <c r="M24" s="39">
        <f>C24*L24</f>
        <v>0</v>
      </c>
      <c r="N24" s="58"/>
      <c r="O24" s="39">
        <f>C24*N24</f>
        <v>0</v>
      </c>
      <c r="P24" s="58"/>
      <c r="Q24" s="39">
        <f>P24*C24</f>
        <v>0</v>
      </c>
      <c r="R24" s="58"/>
      <c r="S24" s="39">
        <f>C24*R24</f>
        <v>0</v>
      </c>
      <c r="T24" s="58"/>
      <c r="U24" s="39">
        <f>C24*T24</f>
        <v>0</v>
      </c>
      <c r="V24" s="58"/>
      <c r="W24" s="39">
        <f>C24*V24</f>
        <v>0</v>
      </c>
      <c r="X24" s="58"/>
      <c r="Y24" s="39">
        <f>C24*X24</f>
        <v>0</v>
      </c>
      <c r="Z24" s="58"/>
      <c r="AA24" s="39">
        <f>C24*Z24</f>
        <v>0</v>
      </c>
      <c r="AB24" s="16">
        <f>D24+F24+H24+J24+L24+N24+P24+R24+T24+V24+X24+Z24</f>
        <v>0</v>
      </c>
      <c r="AC24" s="17">
        <f>E24+G24+I24+K24+M24+O24+Q24+S24+U24+W24+Y24+AA24</f>
        <v>0</v>
      </c>
    </row>
    <row r="25" spans="2:29" x14ac:dyDescent="0.25">
      <c r="B25" s="56" t="s">
        <v>23</v>
      </c>
      <c r="C25" s="56"/>
      <c r="D25" s="58"/>
      <c r="E25" s="39">
        <f t="shared" ref="E25:E28" si="30">C25*D25</f>
        <v>0</v>
      </c>
      <c r="F25" s="58"/>
      <c r="G25" s="39">
        <f t="shared" ref="G25:G29" si="31">C25*F25</f>
        <v>0</v>
      </c>
      <c r="H25" s="58"/>
      <c r="I25" s="39">
        <f t="shared" ref="I25:I29" si="32">C25*H25</f>
        <v>0</v>
      </c>
      <c r="J25" s="58"/>
      <c r="K25" s="39">
        <f t="shared" ref="K25:K29" si="33">C25*J25</f>
        <v>0</v>
      </c>
      <c r="L25" s="58"/>
      <c r="M25" s="39">
        <f t="shared" ref="M25:M29" si="34">C25*L25</f>
        <v>0</v>
      </c>
      <c r="N25" s="58"/>
      <c r="O25" s="39">
        <f t="shared" ref="O25:O29" si="35">C25*N25</f>
        <v>0</v>
      </c>
      <c r="P25" s="58"/>
      <c r="Q25" s="39">
        <f t="shared" ref="Q25:Q29" si="36">P25*C25</f>
        <v>0</v>
      </c>
      <c r="R25" s="58"/>
      <c r="S25" s="39">
        <f t="shared" ref="S25:S29" si="37">C25*R25</f>
        <v>0</v>
      </c>
      <c r="T25" s="58"/>
      <c r="U25" s="39">
        <f t="shared" ref="U25:U27" si="38">C25*T25</f>
        <v>0</v>
      </c>
      <c r="V25" s="58"/>
      <c r="W25" s="39">
        <f t="shared" ref="W25:W29" si="39">C25*V25</f>
        <v>0</v>
      </c>
      <c r="X25" s="58"/>
      <c r="Y25" s="39">
        <f t="shared" ref="Y25:Y28" si="40">C25*X25</f>
        <v>0</v>
      </c>
      <c r="Z25" s="58"/>
      <c r="AA25" s="39">
        <f t="shared" ref="AA25:AA29" si="41">C25*Z25</f>
        <v>0</v>
      </c>
      <c r="AB25" s="16">
        <f t="shared" ref="AB25:AC30" si="42">D25+F25+H25+J25+L25+N25+P25+R25+T25+V25+X25+Z25</f>
        <v>0</v>
      </c>
      <c r="AC25" s="17">
        <f t="shared" si="42"/>
        <v>0</v>
      </c>
    </row>
    <row r="26" spans="2:29" x14ac:dyDescent="0.25">
      <c r="B26" s="56" t="s">
        <v>24</v>
      </c>
      <c r="C26" s="56"/>
      <c r="D26" s="58"/>
      <c r="E26" s="39">
        <f t="shared" si="30"/>
        <v>0</v>
      </c>
      <c r="F26" s="58"/>
      <c r="G26" s="39">
        <f t="shared" si="31"/>
        <v>0</v>
      </c>
      <c r="H26" s="58"/>
      <c r="I26" s="39">
        <f t="shared" si="32"/>
        <v>0</v>
      </c>
      <c r="J26" s="58"/>
      <c r="K26" s="39">
        <f t="shared" si="33"/>
        <v>0</v>
      </c>
      <c r="L26" s="58"/>
      <c r="M26" s="39">
        <f t="shared" si="34"/>
        <v>0</v>
      </c>
      <c r="N26" s="58"/>
      <c r="O26" s="39">
        <f t="shared" si="35"/>
        <v>0</v>
      </c>
      <c r="P26" s="58"/>
      <c r="Q26" s="39">
        <f t="shared" si="36"/>
        <v>0</v>
      </c>
      <c r="R26" s="58"/>
      <c r="S26" s="39">
        <f t="shared" si="37"/>
        <v>0</v>
      </c>
      <c r="T26" s="58"/>
      <c r="U26" s="39">
        <f t="shared" si="38"/>
        <v>0</v>
      </c>
      <c r="V26" s="58"/>
      <c r="W26" s="39">
        <f t="shared" si="39"/>
        <v>0</v>
      </c>
      <c r="X26" s="58"/>
      <c r="Y26" s="39">
        <f t="shared" si="40"/>
        <v>0</v>
      </c>
      <c r="Z26" s="58"/>
      <c r="AA26" s="39">
        <f t="shared" si="41"/>
        <v>0</v>
      </c>
      <c r="AB26" s="16">
        <f t="shared" si="42"/>
        <v>0</v>
      </c>
      <c r="AC26" s="17">
        <f t="shared" si="42"/>
        <v>0</v>
      </c>
    </row>
    <row r="27" spans="2:29" x14ac:dyDescent="0.25">
      <c r="B27" s="56" t="s">
        <v>25</v>
      </c>
      <c r="C27" s="56"/>
      <c r="D27" s="58"/>
      <c r="E27" s="39">
        <f t="shared" si="30"/>
        <v>0</v>
      </c>
      <c r="F27" s="58"/>
      <c r="G27" s="39">
        <f t="shared" si="31"/>
        <v>0</v>
      </c>
      <c r="H27" s="58"/>
      <c r="I27" s="39">
        <f t="shared" si="32"/>
        <v>0</v>
      </c>
      <c r="J27" s="58"/>
      <c r="K27" s="39">
        <f t="shared" si="33"/>
        <v>0</v>
      </c>
      <c r="L27" s="58"/>
      <c r="M27" s="39">
        <f t="shared" si="34"/>
        <v>0</v>
      </c>
      <c r="N27" s="58"/>
      <c r="O27" s="39">
        <f t="shared" si="35"/>
        <v>0</v>
      </c>
      <c r="P27" s="58"/>
      <c r="Q27" s="39">
        <f t="shared" si="36"/>
        <v>0</v>
      </c>
      <c r="R27" s="58"/>
      <c r="S27" s="39">
        <f t="shared" si="37"/>
        <v>0</v>
      </c>
      <c r="T27" s="58"/>
      <c r="U27" s="39">
        <f t="shared" si="38"/>
        <v>0</v>
      </c>
      <c r="V27" s="58"/>
      <c r="W27" s="39">
        <f t="shared" si="39"/>
        <v>0</v>
      </c>
      <c r="X27" s="58"/>
      <c r="Y27" s="39">
        <f t="shared" si="40"/>
        <v>0</v>
      </c>
      <c r="Z27" s="58"/>
      <c r="AA27" s="39">
        <f t="shared" si="41"/>
        <v>0</v>
      </c>
      <c r="AB27" s="16">
        <f t="shared" si="42"/>
        <v>0</v>
      </c>
      <c r="AC27" s="17">
        <f t="shared" si="42"/>
        <v>0</v>
      </c>
    </row>
    <row r="28" spans="2:29" x14ac:dyDescent="0.25">
      <c r="B28" s="56" t="s">
        <v>26</v>
      </c>
      <c r="C28" s="56"/>
      <c r="D28" s="58"/>
      <c r="E28" s="39">
        <f t="shared" si="30"/>
        <v>0</v>
      </c>
      <c r="F28" s="58"/>
      <c r="G28" s="39">
        <f t="shared" si="31"/>
        <v>0</v>
      </c>
      <c r="H28" s="58"/>
      <c r="I28" s="39">
        <f t="shared" si="32"/>
        <v>0</v>
      </c>
      <c r="J28" s="58"/>
      <c r="K28" s="39">
        <f t="shared" si="33"/>
        <v>0</v>
      </c>
      <c r="L28" s="58"/>
      <c r="M28" s="39">
        <f t="shared" si="34"/>
        <v>0</v>
      </c>
      <c r="N28" s="58"/>
      <c r="O28" s="39">
        <f t="shared" si="35"/>
        <v>0</v>
      </c>
      <c r="P28" s="58"/>
      <c r="Q28" s="39">
        <f t="shared" si="36"/>
        <v>0</v>
      </c>
      <c r="R28" s="58"/>
      <c r="S28" s="39">
        <f t="shared" si="37"/>
        <v>0</v>
      </c>
      <c r="T28" s="58"/>
      <c r="U28" s="39">
        <f>C28*T28</f>
        <v>0</v>
      </c>
      <c r="V28" s="58"/>
      <c r="W28" s="39">
        <f t="shared" si="39"/>
        <v>0</v>
      </c>
      <c r="X28" s="58"/>
      <c r="Y28" s="39">
        <f t="shared" si="40"/>
        <v>0</v>
      </c>
      <c r="Z28" s="58"/>
      <c r="AA28" s="39">
        <f t="shared" si="41"/>
        <v>0</v>
      </c>
      <c r="AB28" s="16">
        <f>D28+F28+H28+J28+L28+N28+P28+R28+T28+V28+X28+Z28</f>
        <v>0</v>
      </c>
      <c r="AC28" s="17">
        <f>E28+G28+I28+K28+M28+O28+Q28+S28+U28+W28+Y28+AA28</f>
        <v>0</v>
      </c>
    </row>
    <row r="29" spans="2:29" x14ac:dyDescent="0.25">
      <c r="B29" s="56" t="s">
        <v>27</v>
      </c>
      <c r="C29" s="56"/>
      <c r="D29" s="58"/>
      <c r="E29" s="39">
        <f>C29*D29</f>
        <v>0</v>
      </c>
      <c r="F29" s="58"/>
      <c r="G29" s="39">
        <f t="shared" si="31"/>
        <v>0</v>
      </c>
      <c r="H29" s="58"/>
      <c r="I29" s="39">
        <f t="shared" si="32"/>
        <v>0</v>
      </c>
      <c r="J29" s="58"/>
      <c r="K29" s="39">
        <f t="shared" si="33"/>
        <v>0</v>
      </c>
      <c r="L29" s="58"/>
      <c r="M29" s="39">
        <f t="shared" si="34"/>
        <v>0</v>
      </c>
      <c r="N29" s="58"/>
      <c r="O29" s="39">
        <f t="shared" si="35"/>
        <v>0</v>
      </c>
      <c r="P29" s="58"/>
      <c r="Q29" s="39">
        <f t="shared" si="36"/>
        <v>0</v>
      </c>
      <c r="R29" s="58"/>
      <c r="S29" s="39">
        <f t="shared" si="37"/>
        <v>0</v>
      </c>
      <c r="T29" s="58"/>
      <c r="U29" s="39">
        <f>C29*T29</f>
        <v>0</v>
      </c>
      <c r="V29" s="58"/>
      <c r="W29" s="39">
        <f t="shared" si="39"/>
        <v>0</v>
      </c>
      <c r="X29" s="58"/>
      <c r="Y29" s="39">
        <f>C29*X29</f>
        <v>0</v>
      </c>
      <c r="Z29" s="58"/>
      <c r="AA29" s="39">
        <f t="shared" si="41"/>
        <v>0</v>
      </c>
      <c r="AB29" s="16">
        <f>D29+F29+H29+J29+L29+N29+P29+R29+T29+V29+X29+Z29</f>
        <v>0</v>
      </c>
      <c r="AC29" s="17">
        <f>E29+G29+I29+K29+M29+O29+Q29+S29+U29+W29+Y29+AA29</f>
        <v>0</v>
      </c>
    </row>
    <row r="30" spans="2:29" x14ac:dyDescent="0.25">
      <c r="B30" s="56"/>
      <c r="C30" s="56"/>
      <c r="D30" s="58"/>
      <c r="E30" s="61">
        <f>C30*D30</f>
        <v>0</v>
      </c>
      <c r="F30" s="58"/>
      <c r="G30" s="61">
        <f>C30*F30</f>
        <v>0</v>
      </c>
      <c r="H30" s="58"/>
      <c r="I30" s="61">
        <f>C30*H30</f>
        <v>0</v>
      </c>
      <c r="J30" s="58"/>
      <c r="K30" s="61">
        <f>C30*J30</f>
        <v>0</v>
      </c>
      <c r="L30" s="58"/>
      <c r="M30" s="61">
        <f>C30*L30</f>
        <v>0</v>
      </c>
      <c r="N30" s="58"/>
      <c r="O30" s="61">
        <f>C30*N30</f>
        <v>0</v>
      </c>
      <c r="P30" s="58"/>
      <c r="Q30" s="61">
        <f>P30*C30</f>
        <v>0</v>
      </c>
      <c r="R30" s="58"/>
      <c r="S30" s="61">
        <f>C30*R30</f>
        <v>0</v>
      </c>
      <c r="T30" s="58"/>
      <c r="U30" s="61">
        <f>C30*T30</f>
        <v>0</v>
      </c>
      <c r="V30" s="58"/>
      <c r="W30" s="61">
        <f>C30*V30</f>
        <v>0</v>
      </c>
      <c r="X30" s="58"/>
      <c r="Y30" s="61">
        <f>C30*X30</f>
        <v>0</v>
      </c>
      <c r="Z30" s="58"/>
      <c r="AA30" s="61">
        <f>C30*Z30</f>
        <v>0</v>
      </c>
      <c r="AB30" s="16">
        <f t="shared" si="42"/>
        <v>0</v>
      </c>
      <c r="AC30" s="17">
        <f>E30+G30+I30+K30+M30+O30+Q30+S30+U30+W30+Y30+AA30</f>
        <v>0</v>
      </c>
    </row>
    <row r="31" spans="2:29" x14ac:dyDescent="0.25">
      <c r="B31" s="45" t="s">
        <v>13</v>
      </c>
      <c r="C31" s="45"/>
      <c r="D31" s="44">
        <f>SUM(D24:D30)</f>
        <v>0</v>
      </c>
      <c r="E31" s="40">
        <f>SUM(E24:E30)</f>
        <v>0</v>
      </c>
      <c r="F31" s="44">
        <f t="shared" ref="F31:V31" si="43">SUM(F24:F30)</f>
        <v>0</v>
      </c>
      <c r="G31" s="40">
        <f>SUM(G24:G30)</f>
        <v>0</v>
      </c>
      <c r="H31" s="44">
        <f>SUM(H24:H30)</f>
        <v>0</v>
      </c>
      <c r="I31" s="40">
        <f>SUM(I24:I30)</f>
        <v>0</v>
      </c>
      <c r="J31" s="44">
        <f t="shared" si="43"/>
        <v>0</v>
      </c>
      <c r="K31" s="40">
        <f>SUM(K24:K30)</f>
        <v>0</v>
      </c>
      <c r="L31" s="44">
        <f t="shared" si="43"/>
        <v>0</v>
      </c>
      <c r="M31" s="40">
        <f>SUM(M24:M30)</f>
        <v>0</v>
      </c>
      <c r="N31" s="44">
        <f t="shared" si="43"/>
        <v>0</v>
      </c>
      <c r="O31" s="40">
        <f t="shared" si="43"/>
        <v>0</v>
      </c>
      <c r="P31" s="44">
        <f t="shared" si="43"/>
        <v>0</v>
      </c>
      <c r="Q31" s="40">
        <f>SUM(Q24:Q30)</f>
        <v>0</v>
      </c>
      <c r="R31" s="44">
        <f t="shared" si="43"/>
        <v>0</v>
      </c>
      <c r="S31" s="40">
        <f t="shared" si="43"/>
        <v>0</v>
      </c>
      <c r="T31" s="44">
        <f t="shared" si="43"/>
        <v>0</v>
      </c>
      <c r="U31" s="40">
        <f>SUM(U24:U30)</f>
        <v>0</v>
      </c>
      <c r="V31" s="44">
        <f t="shared" si="43"/>
        <v>0</v>
      </c>
      <c r="W31" s="40">
        <f>SUM(W24:W30)</f>
        <v>0</v>
      </c>
      <c r="X31" s="44">
        <f t="shared" ref="X31" si="44">SUM(X24:X30)</f>
        <v>0</v>
      </c>
      <c r="Y31" s="40">
        <f>SUM(Y24:Y30)</f>
        <v>0</v>
      </c>
      <c r="Z31" s="44">
        <f t="shared" ref="Z31" si="45">SUM(Z24:Z30)</f>
        <v>0</v>
      </c>
      <c r="AA31" s="40">
        <f>SUM(AA24:AA30)</f>
        <v>0</v>
      </c>
      <c r="AB31" s="48">
        <f>SUM(AB24:AB30)</f>
        <v>0</v>
      </c>
      <c r="AC31" s="49">
        <f>SUM(AC24:AC30)</f>
        <v>0</v>
      </c>
    </row>
    <row r="32" spans="2:29" x14ac:dyDescent="0.25">
      <c r="B32" s="22" t="s">
        <v>28</v>
      </c>
      <c r="C32" s="25"/>
      <c r="D32" s="63">
        <f>D6</f>
        <v>46204</v>
      </c>
      <c r="E32" s="64"/>
      <c r="F32" s="63">
        <f>IF(D32="Month 1","Month 2",EDATE(D32,1))</f>
        <v>46235</v>
      </c>
      <c r="G32" s="64"/>
      <c r="H32" s="63">
        <f>IF(F32="Month 2","Month 3",EDATE(F32,1))</f>
        <v>46266</v>
      </c>
      <c r="I32" s="64"/>
      <c r="J32" s="63">
        <f>IF(H32="Month 3","Month 4",EDATE(H32,1))</f>
        <v>46296</v>
      </c>
      <c r="K32" s="64"/>
      <c r="L32" s="63">
        <f>IF(J32="Month 4","Month 5",EDATE(J32,1))</f>
        <v>46327</v>
      </c>
      <c r="M32" s="64"/>
      <c r="N32" s="63">
        <f>IF(L32="Month 5","Month 6",EDATE(L32,1))</f>
        <v>46357</v>
      </c>
      <c r="O32" s="64"/>
      <c r="P32" s="63">
        <f>IF(N32="Month 5","Month 6",EDATE(N32,1))</f>
        <v>46388</v>
      </c>
      <c r="Q32" s="64"/>
      <c r="R32" s="63">
        <f>IF(P32="Month 5","Month 6",EDATE(P32,1))</f>
        <v>46419</v>
      </c>
      <c r="S32" s="64"/>
      <c r="T32" s="63">
        <f>IF(R32="Month 5","Month 6",EDATE(R32,1))</f>
        <v>46447</v>
      </c>
      <c r="U32" s="64"/>
      <c r="V32" s="63">
        <f>IF(T32="Month 5","Month 6",EDATE(T32,1))</f>
        <v>46478</v>
      </c>
      <c r="W32" s="64"/>
      <c r="X32" s="63">
        <f>IF(V32="Month 5","Month 6",EDATE(V32,1))</f>
        <v>46508</v>
      </c>
      <c r="Y32" s="64"/>
      <c r="Z32" s="63">
        <f>IF(X32="Month 5","Month 6",EDATE(X32,1))</f>
        <v>46539</v>
      </c>
      <c r="AA32" s="64"/>
      <c r="AB32" s="67" t="s">
        <v>6</v>
      </c>
      <c r="AC32" s="68"/>
    </row>
    <row r="33" spans="2:29" x14ac:dyDescent="0.25">
      <c r="B33" s="14" t="s">
        <v>29</v>
      </c>
      <c r="C33" s="41" t="s">
        <v>8</v>
      </c>
      <c r="D33" s="42" t="s">
        <v>30</v>
      </c>
      <c r="E33" s="42" t="s">
        <v>10</v>
      </c>
      <c r="F33" s="42" t="s">
        <v>30</v>
      </c>
      <c r="G33" s="42" t="s">
        <v>10</v>
      </c>
      <c r="H33" s="42" t="s">
        <v>30</v>
      </c>
      <c r="I33" s="42" t="s">
        <v>10</v>
      </c>
      <c r="J33" s="42" t="s">
        <v>30</v>
      </c>
      <c r="K33" s="42" t="s">
        <v>10</v>
      </c>
      <c r="L33" s="42" t="s">
        <v>30</v>
      </c>
      <c r="M33" s="42" t="s">
        <v>10</v>
      </c>
      <c r="N33" s="42" t="s">
        <v>30</v>
      </c>
      <c r="O33" s="42" t="s">
        <v>10</v>
      </c>
      <c r="P33" s="42" t="s">
        <v>30</v>
      </c>
      <c r="Q33" s="42" t="s">
        <v>10</v>
      </c>
      <c r="R33" s="42" t="s">
        <v>30</v>
      </c>
      <c r="S33" s="42" t="s">
        <v>10</v>
      </c>
      <c r="T33" s="42" t="s">
        <v>30</v>
      </c>
      <c r="U33" s="42" t="s">
        <v>10</v>
      </c>
      <c r="V33" s="42" t="s">
        <v>30</v>
      </c>
      <c r="W33" s="42" t="s">
        <v>10</v>
      </c>
      <c r="X33" s="42" t="s">
        <v>30</v>
      </c>
      <c r="Y33" s="42" t="s">
        <v>10</v>
      </c>
      <c r="Z33" s="42" t="s">
        <v>30</v>
      </c>
      <c r="AA33" s="42" t="s">
        <v>10</v>
      </c>
      <c r="AB33" s="6"/>
      <c r="AC33" s="15" t="s">
        <v>10</v>
      </c>
    </row>
    <row r="34" spans="2:29" x14ac:dyDescent="0.25">
      <c r="B34" s="56" t="s">
        <v>31</v>
      </c>
      <c r="C34" s="56">
        <v>63</v>
      </c>
      <c r="D34" s="59"/>
      <c r="E34" s="60">
        <v>0</v>
      </c>
      <c r="F34" s="58"/>
      <c r="G34" s="60">
        <v>0</v>
      </c>
      <c r="H34" s="58"/>
      <c r="I34" s="60">
        <v>0</v>
      </c>
      <c r="J34" s="58"/>
      <c r="K34" s="60">
        <v>0</v>
      </c>
      <c r="L34" s="58"/>
      <c r="M34" s="60">
        <v>0</v>
      </c>
      <c r="N34" s="58"/>
      <c r="O34" s="60">
        <v>0</v>
      </c>
      <c r="P34" s="58"/>
      <c r="Q34" s="60">
        <v>0</v>
      </c>
      <c r="R34" s="58"/>
      <c r="S34" s="60">
        <v>0</v>
      </c>
      <c r="T34" s="58"/>
      <c r="U34" s="60">
        <v>0</v>
      </c>
      <c r="V34" s="58"/>
      <c r="W34" s="60">
        <v>0</v>
      </c>
      <c r="X34" s="58"/>
      <c r="Y34" s="60">
        <v>0</v>
      </c>
      <c r="Z34" s="58"/>
      <c r="AA34" s="60">
        <v>0</v>
      </c>
      <c r="AB34" s="7"/>
      <c r="AC34" s="17">
        <f>E34+G34+I34+K34+M34+O34+Q34+S34+U34+W34+AA34</f>
        <v>0</v>
      </c>
    </row>
    <row r="35" spans="2:29" x14ac:dyDescent="0.25">
      <c r="B35" s="56" t="s">
        <v>32</v>
      </c>
      <c r="C35" s="56" t="s">
        <v>20</v>
      </c>
      <c r="D35" s="58"/>
      <c r="E35" s="60">
        <v>0</v>
      </c>
      <c r="F35" s="58"/>
      <c r="G35" s="60">
        <v>0</v>
      </c>
      <c r="H35" s="58"/>
      <c r="I35" s="60">
        <v>0</v>
      </c>
      <c r="J35" s="58"/>
      <c r="K35" s="60">
        <v>0</v>
      </c>
      <c r="L35" s="58"/>
      <c r="M35" s="60">
        <v>0</v>
      </c>
      <c r="N35" s="58"/>
      <c r="O35" s="60">
        <v>0</v>
      </c>
      <c r="P35" s="58"/>
      <c r="Q35" s="60">
        <v>0</v>
      </c>
      <c r="R35" s="58"/>
      <c r="S35" s="60">
        <v>0</v>
      </c>
      <c r="T35" s="58"/>
      <c r="U35" s="60">
        <v>0</v>
      </c>
      <c r="V35" s="58"/>
      <c r="W35" s="60">
        <v>0</v>
      </c>
      <c r="X35" s="58"/>
      <c r="Y35" s="60">
        <v>0</v>
      </c>
      <c r="Z35" s="58"/>
      <c r="AA35" s="60">
        <v>0</v>
      </c>
      <c r="AB35" s="7"/>
      <c r="AC35" s="17">
        <f>E35+G35+I35+K35+M35+O35+Q35+S35+U35+W35+AA35</f>
        <v>0</v>
      </c>
    </row>
    <row r="36" spans="2:29" x14ac:dyDescent="0.25">
      <c r="B36" s="56" t="s">
        <v>33</v>
      </c>
      <c r="C36" s="56" t="s">
        <v>20</v>
      </c>
      <c r="D36" s="58"/>
      <c r="E36" s="60">
        <v>0</v>
      </c>
      <c r="F36" s="58"/>
      <c r="G36" s="60">
        <v>0</v>
      </c>
      <c r="H36" s="58"/>
      <c r="I36" s="60">
        <v>0</v>
      </c>
      <c r="J36" s="58"/>
      <c r="K36" s="60">
        <v>0</v>
      </c>
      <c r="L36" s="58"/>
      <c r="M36" s="60">
        <v>0</v>
      </c>
      <c r="N36" s="58"/>
      <c r="O36" s="60">
        <v>0</v>
      </c>
      <c r="P36" s="58"/>
      <c r="Q36" s="60">
        <v>0</v>
      </c>
      <c r="R36" s="58"/>
      <c r="S36" s="60">
        <v>0</v>
      </c>
      <c r="T36" s="58"/>
      <c r="U36" s="60">
        <v>0</v>
      </c>
      <c r="V36" s="58"/>
      <c r="W36" s="60">
        <v>0</v>
      </c>
      <c r="X36" s="58"/>
      <c r="Y36" s="60">
        <v>0</v>
      </c>
      <c r="Z36" s="58"/>
      <c r="AA36" s="60">
        <v>0</v>
      </c>
      <c r="AB36" s="7"/>
      <c r="AC36" s="17">
        <f t="shared" ref="AC36" si="46">E36+G36+I36+K36+M36+O36+Q36+S36+U36+W36+AA36</f>
        <v>0</v>
      </c>
    </row>
    <row r="37" spans="2:29" x14ac:dyDescent="0.25">
      <c r="B37" s="3" t="s">
        <v>13</v>
      </c>
      <c r="C37" s="45"/>
      <c r="D37" s="42"/>
      <c r="E37" s="39">
        <f>SUM(E34:E36)</f>
        <v>0</v>
      </c>
      <c r="F37" s="42"/>
      <c r="G37" s="39">
        <f>SUM(G34:G36)</f>
        <v>0</v>
      </c>
      <c r="H37" s="42"/>
      <c r="I37" s="39">
        <f>SUM(I34:I36)</f>
        <v>0</v>
      </c>
      <c r="J37" s="42"/>
      <c r="K37" s="39">
        <f>SUM(K34:K36)</f>
        <v>0</v>
      </c>
      <c r="L37" s="42"/>
      <c r="M37" s="39">
        <f>SUM(M34:M36)</f>
        <v>0</v>
      </c>
      <c r="N37" s="42"/>
      <c r="O37" s="47">
        <f>SUM(O34:O36)</f>
        <v>0</v>
      </c>
      <c r="P37" s="42"/>
      <c r="Q37" s="47">
        <f>SUM(Q34:Q36)</f>
        <v>0</v>
      </c>
      <c r="R37" s="42"/>
      <c r="S37" s="47">
        <f>SUM(S34:S36)</f>
        <v>0</v>
      </c>
      <c r="T37" s="42"/>
      <c r="U37" s="47">
        <f>SUM(U34:U36)</f>
        <v>0</v>
      </c>
      <c r="V37" s="42"/>
      <c r="W37" s="47">
        <f>SUM(W34:W36)</f>
        <v>0</v>
      </c>
      <c r="X37" s="42"/>
      <c r="Y37" s="47">
        <f>SUM(Y34:Y36)</f>
        <v>0</v>
      </c>
      <c r="Z37" s="42"/>
      <c r="AA37" s="47">
        <f>SUM(AA34:AA36)</f>
        <v>0</v>
      </c>
      <c r="AB37" s="50">
        <f t="shared" ref="AB37" si="47">SUM(AB34:AB36)</f>
        <v>0</v>
      </c>
      <c r="AC37" s="51">
        <f>SUM(AC34:AC36)</f>
        <v>0</v>
      </c>
    </row>
    <row r="38" spans="2:29" x14ac:dyDescent="0.25">
      <c r="B38" s="22" t="s">
        <v>34</v>
      </c>
      <c r="C38" s="25"/>
      <c r="D38" s="63">
        <f>D6</f>
        <v>46204</v>
      </c>
      <c r="E38" s="64"/>
      <c r="F38" s="63">
        <f>IF(D38="Month 1","Month 2",EDATE(D38,1))</f>
        <v>46235</v>
      </c>
      <c r="G38" s="64"/>
      <c r="H38" s="63">
        <f>IF(F38="Month 2","Month 3",EDATE(F38,1))</f>
        <v>46266</v>
      </c>
      <c r="I38" s="64"/>
      <c r="J38" s="63">
        <f>IF(H38="Month 3","Month 4",EDATE(H38,1))</f>
        <v>46296</v>
      </c>
      <c r="K38" s="64"/>
      <c r="L38" s="63">
        <f>IF(J38="Month 4","Month 5",EDATE(J38,1))</f>
        <v>46327</v>
      </c>
      <c r="M38" s="64"/>
      <c r="N38" s="63">
        <f>IF(L38="Month 5","Month 6",EDATE(L38,1))</f>
        <v>46357</v>
      </c>
      <c r="O38" s="64"/>
      <c r="P38" s="63">
        <f>IF(N38="Month 5","Month 6",EDATE(N38,1))</f>
        <v>46388</v>
      </c>
      <c r="Q38" s="64"/>
      <c r="R38" s="63">
        <f>IF(P38="Month 5","Month 6",EDATE(P38,1))</f>
        <v>46419</v>
      </c>
      <c r="S38" s="64"/>
      <c r="T38" s="63">
        <f>IF(R38="Month 5","Month 6",EDATE(R38,1))</f>
        <v>46447</v>
      </c>
      <c r="U38" s="64"/>
      <c r="V38" s="63">
        <f>IF(T38="Month 5","Month 6",EDATE(T38,1))</f>
        <v>46478</v>
      </c>
      <c r="W38" s="64"/>
      <c r="X38" s="63">
        <f>IF(V38="Month 5","Month 6",EDATE(V38,1))</f>
        <v>46508</v>
      </c>
      <c r="Y38" s="64"/>
      <c r="Z38" s="63">
        <f>IF(X38="Month 5","Month 6",EDATE(X38,1))</f>
        <v>46539</v>
      </c>
      <c r="AA38" s="64"/>
      <c r="AB38" s="65" t="s">
        <v>6</v>
      </c>
      <c r="AC38" s="66"/>
    </row>
    <row r="39" spans="2:29" x14ac:dyDescent="0.25">
      <c r="B39" s="14" t="s">
        <v>35</v>
      </c>
      <c r="C39" s="41" t="s">
        <v>8</v>
      </c>
      <c r="D39" s="42" t="s">
        <v>30</v>
      </c>
      <c r="E39" s="42" t="s">
        <v>10</v>
      </c>
      <c r="F39" s="42" t="s">
        <v>30</v>
      </c>
      <c r="G39" s="42" t="s">
        <v>10</v>
      </c>
      <c r="H39" s="42" t="s">
        <v>30</v>
      </c>
      <c r="I39" s="42" t="s">
        <v>10</v>
      </c>
      <c r="J39" s="42" t="s">
        <v>30</v>
      </c>
      <c r="K39" s="42" t="s">
        <v>10</v>
      </c>
      <c r="L39" s="42" t="s">
        <v>30</v>
      </c>
      <c r="M39" s="42" t="s">
        <v>10</v>
      </c>
      <c r="N39" s="42" t="s">
        <v>30</v>
      </c>
      <c r="O39" s="42" t="s">
        <v>10</v>
      </c>
      <c r="P39" s="42" t="s">
        <v>30</v>
      </c>
      <c r="Q39" s="42" t="s">
        <v>10</v>
      </c>
      <c r="R39" s="42" t="s">
        <v>30</v>
      </c>
      <c r="S39" s="42" t="s">
        <v>10</v>
      </c>
      <c r="T39" s="42" t="s">
        <v>30</v>
      </c>
      <c r="U39" s="42" t="s">
        <v>10</v>
      </c>
      <c r="V39" s="42" t="s">
        <v>30</v>
      </c>
      <c r="W39" s="42" t="s">
        <v>10</v>
      </c>
      <c r="X39" s="42" t="s">
        <v>30</v>
      </c>
      <c r="Y39" s="42" t="s">
        <v>10</v>
      </c>
      <c r="Z39" s="42" t="s">
        <v>30</v>
      </c>
      <c r="AA39" s="42" t="s">
        <v>10</v>
      </c>
      <c r="AB39" s="6"/>
      <c r="AC39" s="15" t="s">
        <v>10</v>
      </c>
    </row>
    <row r="40" spans="2:29" x14ac:dyDescent="0.25">
      <c r="B40" s="56"/>
      <c r="C40" s="56"/>
      <c r="D40" s="59"/>
      <c r="E40" s="60">
        <v>0</v>
      </c>
      <c r="F40" s="58"/>
      <c r="G40" s="60">
        <v>0</v>
      </c>
      <c r="H40" s="60"/>
      <c r="I40" s="60">
        <v>0</v>
      </c>
      <c r="J40" s="60"/>
      <c r="K40" s="60">
        <v>0</v>
      </c>
      <c r="L40" s="58"/>
      <c r="M40" s="60">
        <v>0</v>
      </c>
      <c r="N40" s="58"/>
      <c r="O40" s="60">
        <v>0</v>
      </c>
      <c r="P40" s="58"/>
      <c r="Q40" s="60">
        <v>0</v>
      </c>
      <c r="R40" s="58"/>
      <c r="S40" s="60">
        <v>0</v>
      </c>
      <c r="T40" s="58"/>
      <c r="U40" s="60">
        <v>0</v>
      </c>
      <c r="V40" s="58"/>
      <c r="W40" s="60">
        <v>0</v>
      </c>
      <c r="X40" s="58"/>
      <c r="Y40" s="60">
        <v>0</v>
      </c>
      <c r="Z40" s="58"/>
      <c r="AA40" s="60">
        <v>0</v>
      </c>
      <c r="AB40" s="7"/>
      <c r="AC40" s="17">
        <f>E40+G40+I40+K40+M40+O40+Q40+S40+U40+W40+Y40+AA40</f>
        <v>0</v>
      </c>
    </row>
    <row r="41" spans="2:29" x14ac:dyDescent="0.25">
      <c r="B41" s="56"/>
      <c r="C41" s="56"/>
      <c r="D41" s="58"/>
      <c r="E41" s="60">
        <v>0</v>
      </c>
      <c r="F41" s="58"/>
      <c r="G41" s="60">
        <v>0</v>
      </c>
      <c r="H41" s="58"/>
      <c r="I41" s="60">
        <v>0</v>
      </c>
      <c r="J41" s="58"/>
      <c r="K41" s="60">
        <v>0</v>
      </c>
      <c r="L41" s="58"/>
      <c r="M41" s="60">
        <v>0</v>
      </c>
      <c r="N41" s="58"/>
      <c r="O41" s="60">
        <v>0</v>
      </c>
      <c r="P41" s="58"/>
      <c r="Q41" s="60">
        <v>0</v>
      </c>
      <c r="R41" s="58"/>
      <c r="S41" s="60">
        <v>0</v>
      </c>
      <c r="T41" s="58"/>
      <c r="U41" s="60">
        <v>0</v>
      </c>
      <c r="V41" s="58"/>
      <c r="W41" s="60">
        <v>0</v>
      </c>
      <c r="X41" s="58"/>
      <c r="Y41" s="60">
        <v>0</v>
      </c>
      <c r="Z41" s="58"/>
      <c r="AA41" s="60">
        <v>0</v>
      </c>
      <c r="AB41" s="7"/>
      <c r="AC41" s="17">
        <f t="shared" ref="AC41:AC42" si="48">E41+G41+I41+K41+M41+O41+Q41+S41+U41+W41+Y41+AA41</f>
        <v>0</v>
      </c>
    </row>
    <row r="42" spans="2:29" x14ac:dyDescent="0.25">
      <c r="B42" s="56"/>
      <c r="C42" s="56"/>
      <c r="D42" s="58"/>
      <c r="E42" s="60">
        <v>0</v>
      </c>
      <c r="F42" s="58"/>
      <c r="G42" s="60">
        <v>0</v>
      </c>
      <c r="H42" s="58"/>
      <c r="I42" s="60">
        <v>0</v>
      </c>
      <c r="J42" s="58"/>
      <c r="K42" s="60">
        <v>0</v>
      </c>
      <c r="L42" s="58"/>
      <c r="M42" s="60">
        <v>0</v>
      </c>
      <c r="N42" s="58"/>
      <c r="O42" s="60">
        <v>0</v>
      </c>
      <c r="P42" s="58"/>
      <c r="Q42" s="60">
        <v>0</v>
      </c>
      <c r="R42" s="58"/>
      <c r="S42" s="60">
        <v>0</v>
      </c>
      <c r="T42" s="58"/>
      <c r="U42" s="60">
        <v>0</v>
      </c>
      <c r="V42" s="58"/>
      <c r="W42" s="60">
        <v>0</v>
      </c>
      <c r="X42" s="58"/>
      <c r="Y42" s="60">
        <v>0</v>
      </c>
      <c r="Z42" s="58"/>
      <c r="AA42" s="60">
        <v>0</v>
      </c>
      <c r="AB42" s="7"/>
      <c r="AC42" s="17">
        <f t="shared" si="48"/>
        <v>0</v>
      </c>
    </row>
    <row r="43" spans="2:29" x14ac:dyDescent="0.25">
      <c r="B43" s="45" t="s">
        <v>13</v>
      </c>
      <c r="C43" s="45"/>
      <c r="D43" s="44"/>
      <c r="E43" s="40">
        <f t="shared" ref="E43:AA43" si="49">SUM(E40:E42)</f>
        <v>0</v>
      </c>
      <c r="F43" s="44"/>
      <c r="G43" s="40">
        <f>SUM(G4:G42)</f>
        <v>0</v>
      </c>
      <c r="H43" s="44"/>
      <c r="I43" s="40">
        <f t="shared" si="49"/>
        <v>0</v>
      </c>
      <c r="J43" s="44"/>
      <c r="K43" s="40">
        <f t="shared" si="49"/>
        <v>0</v>
      </c>
      <c r="L43" s="44"/>
      <c r="M43" s="40">
        <f t="shared" si="49"/>
        <v>0</v>
      </c>
      <c r="N43" s="44"/>
      <c r="O43" s="46">
        <f t="shared" si="49"/>
        <v>0</v>
      </c>
      <c r="P43" s="44"/>
      <c r="Q43" s="46">
        <f t="shared" si="49"/>
        <v>0</v>
      </c>
      <c r="R43" s="44"/>
      <c r="S43" s="46">
        <f t="shared" si="49"/>
        <v>0</v>
      </c>
      <c r="T43" s="44"/>
      <c r="U43" s="46">
        <f t="shared" si="49"/>
        <v>0</v>
      </c>
      <c r="V43" s="44"/>
      <c r="W43" s="46">
        <f t="shared" si="49"/>
        <v>0</v>
      </c>
      <c r="X43" s="44"/>
      <c r="Y43" s="46">
        <f t="shared" si="49"/>
        <v>0</v>
      </c>
      <c r="Z43" s="44"/>
      <c r="AA43" s="46">
        <f t="shared" si="49"/>
        <v>0</v>
      </c>
      <c r="AB43" s="52">
        <f>SUM(AB40:AB42)</f>
        <v>0</v>
      </c>
      <c r="AC43" s="49">
        <f>SUM(AC40:AC42)</f>
        <v>0</v>
      </c>
    </row>
    <row r="44" spans="2:29" ht="18" customHeight="1" x14ac:dyDescent="0.25"/>
    <row r="45" spans="2:29" ht="18.75" x14ac:dyDescent="0.3">
      <c r="B45" s="19" t="s">
        <v>36</v>
      </c>
      <c r="C45" s="26"/>
      <c r="D45" s="8">
        <f>D12+D21+D31+D43</f>
        <v>0</v>
      </c>
      <c r="E45" s="20">
        <f>E12+E21+E31+E43+E37</f>
        <v>0</v>
      </c>
      <c r="F45" s="9"/>
      <c r="G45" s="20">
        <f>G12+G21+G31+G43+G37</f>
        <v>0</v>
      </c>
      <c r="H45" s="9"/>
      <c r="I45" s="20">
        <f>I12+I21+I31+I43+I37</f>
        <v>0</v>
      </c>
      <c r="J45" s="9">
        <f t="shared" ref="J45:N45" si="50">J12+J21+J31+J43</f>
        <v>0</v>
      </c>
      <c r="K45" s="20">
        <f>K12+K21+K31+K43+K37</f>
        <v>0</v>
      </c>
      <c r="L45" s="9">
        <f t="shared" si="50"/>
        <v>0</v>
      </c>
      <c r="M45" s="20">
        <f>M12+M21+M31+M43+M37</f>
        <v>0</v>
      </c>
      <c r="N45" s="9">
        <f t="shared" si="50"/>
        <v>0</v>
      </c>
      <c r="O45" s="20">
        <f>O12+O21+O31+O43+O37</f>
        <v>0</v>
      </c>
      <c r="P45" s="23"/>
      <c r="Q45" s="23">
        <f>Q12+Q21+Q31+Q37+Q43</f>
        <v>0</v>
      </c>
      <c r="R45" s="23"/>
      <c r="S45" s="23">
        <f>S43+S37+S31+S21+S12</f>
        <v>0</v>
      </c>
      <c r="T45" s="23"/>
      <c r="U45" s="23">
        <f>U43+U37+U31+U21+U12</f>
        <v>0</v>
      </c>
      <c r="V45" s="23"/>
      <c r="W45" s="23">
        <f>W43+W37+W31+W21+W12</f>
        <v>0</v>
      </c>
      <c r="X45" s="23"/>
      <c r="Y45" s="23">
        <f>Y43+Y37+Y31+Y21+Y12</f>
        <v>0</v>
      </c>
      <c r="Z45" s="23"/>
      <c r="AA45" s="23">
        <f>AA43+AA37+AA31+AA21+AA12</f>
        <v>0</v>
      </c>
      <c r="AB45" s="10">
        <f>AB12+AB21+AB31+AB37+AB43</f>
        <v>0</v>
      </c>
      <c r="AC45" s="21">
        <f>AC12+AC21+AC31+AC37+AC43</f>
        <v>0</v>
      </c>
    </row>
    <row r="46" spans="2:29" ht="22.5" customHeight="1" x14ac:dyDescent="0.25">
      <c r="B46" s="24" t="s">
        <v>37</v>
      </c>
      <c r="C46" s="24"/>
      <c r="E46" s="1" t="b">
        <f>E45=E12+E21+E31+E37+E43</f>
        <v>1</v>
      </c>
      <c r="G46" s="1" t="b">
        <f t="shared" ref="G46:AC46" si="51">G45=G12+G21+G31+G37+G43</f>
        <v>1</v>
      </c>
      <c r="I46" s="1" t="b">
        <f t="shared" si="51"/>
        <v>1</v>
      </c>
      <c r="K46" s="1" t="b">
        <f t="shared" si="51"/>
        <v>1</v>
      </c>
      <c r="M46" s="1" t="b">
        <f t="shared" si="51"/>
        <v>1</v>
      </c>
      <c r="O46" s="1" t="b">
        <f t="shared" si="51"/>
        <v>1</v>
      </c>
      <c r="Q46" s="1" t="b">
        <f>Q45=Q12+Q21+Q31+Q37+Q43</f>
        <v>1</v>
      </c>
      <c r="S46" s="1" t="b">
        <f t="shared" si="51"/>
        <v>1</v>
      </c>
      <c r="U46" s="1" t="b">
        <f t="shared" si="51"/>
        <v>1</v>
      </c>
      <c r="W46" s="1" t="b">
        <f>W45=W12+W21+W31+W37+W43</f>
        <v>1</v>
      </c>
      <c r="Y46" s="1" t="b">
        <f t="shared" ref="Y46" si="52">Y45=Y12+Y21+Y31+Y37+Y43</f>
        <v>1</v>
      </c>
      <c r="AA46" s="1" t="b">
        <f t="shared" ref="AA46" si="53">AA45=AA12+AA21+AA31+AA37+AA43</f>
        <v>1</v>
      </c>
      <c r="AB46" s="1" t="b">
        <f t="shared" si="51"/>
        <v>1</v>
      </c>
      <c r="AC46" s="1" t="b">
        <f t="shared" si="51"/>
        <v>1</v>
      </c>
    </row>
    <row r="47" spans="2:29" ht="22.5" customHeight="1" x14ac:dyDescent="0.25"/>
    <row r="48" spans="2:29" ht="23.25" x14ac:dyDescent="0.35">
      <c r="H48" s="38" t="s">
        <v>38</v>
      </c>
    </row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</sheetData>
  <sheetProtection sheet="1" objects="1" scenarios="1"/>
  <mergeCells count="66">
    <mergeCell ref="L6:M6"/>
    <mergeCell ref="E2:G2"/>
    <mergeCell ref="D6:E6"/>
    <mergeCell ref="F6:G6"/>
    <mergeCell ref="H6:I6"/>
    <mergeCell ref="J6:K6"/>
    <mergeCell ref="Z6:AA6"/>
    <mergeCell ref="AB6:AC6"/>
    <mergeCell ref="D13:E13"/>
    <mergeCell ref="F13:G13"/>
    <mergeCell ref="H13:I13"/>
    <mergeCell ref="J13:K13"/>
    <mergeCell ref="L13:M13"/>
    <mergeCell ref="N13:O13"/>
    <mergeCell ref="P13:Q13"/>
    <mergeCell ref="R13:S13"/>
    <mergeCell ref="N6:O6"/>
    <mergeCell ref="P6:Q6"/>
    <mergeCell ref="R6:S6"/>
    <mergeCell ref="T6:U6"/>
    <mergeCell ref="V6:W6"/>
    <mergeCell ref="X6:Y6"/>
    <mergeCell ref="D22:E22"/>
    <mergeCell ref="F22:G22"/>
    <mergeCell ref="H22:I22"/>
    <mergeCell ref="J22:K22"/>
    <mergeCell ref="L22:M22"/>
    <mergeCell ref="T13:U13"/>
    <mergeCell ref="V13:W13"/>
    <mergeCell ref="X13:Y13"/>
    <mergeCell ref="Z13:AA13"/>
    <mergeCell ref="AB13:AC13"/>
    <mergeCell ref="Z22:AA22"/>
    <mergeCell ref="AB22:AC22"/>
    <mergeCell ref="D32:E32"/>
    <mergeCell ref="F32:G32"/>
    <mergeCell ref="H32:I32"/>
    <mergeCell ref="J32:K32"/>
    <mergeCell ref="L32:M32"/>
    <mergeCell ref="N32:O32"/>
    <mergeCell ref="P32:Q32"/>
    <mergeCell ref="R32:S32"/>
    <mergeCell ref="N22:O22"/>
    <mergeCell ref="P22:Q22"/>
    <mergeCell ref="R22:S22"/>
    <mergeCell ref="T22:U22"/>
    <mergeCell ref="V22:W22"/>
    <mergeCell ref="X22:Y22"/>
    <mergeCell ref="D38:E38"/>
    <mergeCell ref="F38:G38"/>
    <mergeCell ref="H38:I38"/>
    <mergeCell ref="J38:K38"/>
    <mergeCell ref="L38:M38"/>
    <mergeCell ref="T32:U32"/>
    <mergeCell ref="V32:W32"/>
    <mergeCell ref="X32:Y32"/>
    <mergeCell ref="Z32:AA32"/>
    <mergeCell ref="AB32:AC32"/>
    <mergeCell ref="Z38:AA38"/>
    <mergeCell ref="AB38:AC38"/>
    <mergeCell ref="N38:O38"/>
    <mergeCell ref="P38:Q38"/>
    <mergeCell ref="R38:S38"/>
    <mergeCell ref="T38:U38"/>
    <mergeCell ref="V38:W38"/>
    <mergeCell ref="X38:Y38"/>
  </mergeCells>
  <phoneticPr fontId="5" type="noConversion"/>
  <pageMargins left="0.7" right="0.7" top="0.75" bottom="0.75" header="0.3" footer="0.3"/>
  <pageSetup paperSize="8" scale="35" orientation="landscape" r:id="rId1"/>
  <rowBreaks count="1" manualBreakCount="1">
    <brk id="4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ntry Not Valid" error="Please select a year from the drop-down list." xr:uid="{BBCDBED2-BF5A-4AB2-A356-564FFF8FEEF9}">
          <x14:formula1>
            <xm:f>Lookup!$D$3:$D$9</xm:f>
          </x14:formula1>
          <xm:sqref>K2</xm:sqref>
        </x14:dataValidation>
        <x14:dataValidation type="list" allowBlank="1" showInputMessage="1" showErrorMessage="1" errorTitle="Entry Not Valid" error="Please select a starting month from the drop-down list." xr:uid="{60A28106-D4B0-421C-B224-16AB7965DFE8}">
          <x14:formula1>
            <xm:f>Lookup!$B$4:$B$15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FB82-4251-44F9-935D-C77917A4C2CB}">
  <dimension ref="B1:H14"/>
  <sheetViews>
    <sheetView showGridLines="0" topLeftCell="A4" zoomScale="60" zoomScaleNormal="60" workbookViewId="0">
      <selection activeCell="B8" sqref="B8"/>
    </sheetView>
  </sheetViews>
  <sheetFormatPr defaultColWidth="9.140625" defaultRowHeight="21" x14ac:dyDescent="0.35"/>
  <cols>
    <col min="1" max="1" width="3.140625" style="2" customWidth="1"/>
    <col min="2" max="2" width="101.42578125" style="2" customWidth="1"/>
    <col min="3" max="7" width="30.7109375" style="2" customWidth="1"/>
    <col min="8" max="8" width="33.42578125" style="2" customWidth="1"/>
    <col min="9" max="16384" width="9.140625" style="2"/>
  </cols>
  <sheetData>
    <row r="1" spans="2:8" ht="9.75" customHeight="1" thickBot="1" x14ac:dyDescent="0.4"/>
    <row r="2" spans="2:8" ht="21.75" thickBot="1" x14ac:dyDescent="0.4">
      <c r="B2" s="37" t="s">
        <v>39</v>
      </c>
      <c r="C2" s="28" t="s">
        <v>1</v>
      </c>
      <c r="D2" s="72"/>
      <c r="E2" s="73"/>
      <c r="F2" s="28"/>
    </row>
    <row r="3" spans="2:8" ht="19.5" customHeight="1" x14ac:dyDescent="0.35">
      <c r="B3" s="35"/>
      <c r="G3" s="29"/>
    </row>
    <row r="4" spans="2:8" x14ac:dyDescent="0.35">
      <c r="B4" s="36" t="s">
        <v>40</v>
      </c>
      <c r="C4" s="11"/>
      <c r="D4" s="11"/>
      <c r="E4" s="11"/>
      <c r="F4" s="11"/>
      <c r="G4" s="11"/>
      <c r="H4" s="11"/>
    </row>
    <row r="5" spans="2:8" x14ac:dyDescent="0.35">
      <c r="B5" s="62" t="s">
        <v>41</v>
      </c>
      <c r="C5" s="11"/>
      <c r="D5" s="11"/>
      <c r="E5" s="11"/>
      <c r="F5" s="11"/>
      <c r="G5" s="11"/>
      <c r="H5" s="11"/>
    </row>
    <row r="6" spans="2:8" x14ac:dyDescent="0.35">
      <c r="B6" s="33" t="s">
        <v>42</v>
      </c>
      <c r="C6" s="34" t="s">
        <v>43</v>
      </c>
      <c r="D6" s="34" t="s">
        <v>44</v>
      </c>
      <c r="E6" s="34" t="s">
        <v>45</v>
      </c>
      <c r="F6" s="34" t="s">
        <v>46</v>
      </c>
      <c r="G6" s="34" t="s">
        <v>47</v>
      </c>
      <c r="H6" s="34" t="s">
        <v>48</v>
      </c>
    </row>
    <row r="7" spans="2:8" ht="130.5" customHeight="1" x14ac:dyDescent="0.35">
      <c r="B7" s="30" t="s">
        <v>49</v>
      </c>
      <c r="C7" s="31"/>
      <c r="D7" s="31"/>
      <c r="E7" s="31"/>
      <c r="F7" s="31"/>
      <c r="G7" s="31"/>
      <c r="H7" s="31"/>
    </row>
    <row r="8" spans="2:8" x14ac:dyDescent="0.35">
      <c r="B8" s="33" t="s">
        <v>50</v>
      </c>
      <c r="C8" s="34" t="s">
        <v>43</v>
      </c>
      <c r="D8" s="34" t="s">
        <v>44</v>
      </c>
      <c r="E8" s="34" t="s">
        <v>45</v>
      </c>
      <c r="F8" s="34" t="s">
        <v>46</v>
      </c>
      <c r="G8" s="34" t="s">
        <v>47</v>
      </c>
      <c r="H8" s="34" t="s">
        <v>48</v>
      </c>
    </row>
    <row r="9" spans="2:8" ht="109.5" customHeight="1" x14ac:dyDescent="0.35">
      <c r="B9" s="32" t="s">
        <v>51</v>
      </c>
      <c r="C9" s="31"/>
      <c r="D9" s="31"/>
      <c r="E9" s="31"/>
      <c r="F9" s="31"/>
      <c r="G9" s="31"/>
      <c r="H9" s="31"/>
    </row>
    <row r="10" spans="2:8" x14ac:dyDescent="0.35">
      <c r="B10" s="33" t="s">
        <v>52</v>
      </c>
      <c r="C10" s="34" t="s">
        <v>43</v>
      </c>
      <c r="D10" s="34" t="s">
        <v>44</v>
      </c>
      <c r="E10" s="34" t="s">
        <v>45</v>
      </c>
      <c r="F10" s="34" t="s">
        <v>46</v>
      </c>
      <c r="G10" s="34" t="s">
        <v>47</v>
      </c>
      <c r="H10" s="34" t="s">
        <v>48</v>
      </c>
    </row>
    <row r="11" spans="2:8" ht="109.5" customHeight="1" x14ac:dyDescent="0.35">
      <c r="B11" s="32" t="s">
        <v>53</v>
      </c>
      <c r="C11" s="31"/>
      <c r="D11" s="31"/>
      <c r="E11" s="31"/>
      <c r="F11" s="31"/>
      <c r="G11" s="31"/>
      <c r="H11" s="31"/>
    </row>
    <row r="13" spans="2:8" x14ac:dyDescent="0.35">
      <c r="B13" s="33" t="s">
        <v>54</v>
      </c>
      <c r="C13" s="34" t="s">
        <v>43</v>
      </c>
      <c r="D13" s="34" t="s">
        <v>44</v>
      </c>
      <c r="E13" s="34" t="s">
        <v>45</v>
      </c>
      <c r="F13" s="34" t="s">
        <v>46</v>
      </c>
      <c r="G13" s="34" t="s">
        <v>47</v>
      </c>
      <c r="H13" s="34" t="s">
        <v>48</v>
      </c>
    </row>
    <row r="14" spans="2:8" ht="231" x14ac:dyDescent="0.35">
      <c r="B14" s="32" t="s">
        <v>55</v>
      </c>
      <c r="C14" s="31"/>
      <c r="D14" s="31"/>
      <c r="E14" s="31"/>
      <c r="F14" s="31"/>
      <c r="G14" s="31"/>
      <c r="H14" s="31"/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7529-7F16-468C-B954-64974BAAD572}">
  <dimension ref="B2:D15"/>
  <sheetViews>
    <sheetView workbookViewId="0">
      <selection activeCell="B4" sqref="B4"/>
    </sheetView>
  </sheetViews>
  <sheetFormatPr defaultRowHeight="15" x14ac:dyDescent="0.25"/>
  <sheetData>
    <row r="2" spans="2:4" x14ac:dyDescent="0.25">
      <c r="B2" t="s">
        <v>56</v>
      </c>
      <c r="D2" t="s">
        <v>57</v>
      </c>
    </row>
    <row r="3" spans="2:4" x14ac:dyDescent="0.25">
      <c r="B3" t="s">
        <v>58</v>
      </c>
      <c r="D3">
        <v>2024</v>
      </c>
    </row>
    <row r="4" spans="2:4" x14ac:dyDescent="0.25">
      <c r="B4" t="s">
        <v>59</v>
      </c>
      <c r="D4">
        <v>2025</v>
      </c>
    </row>
    <row r="5" spans="2:4" x14ac:dyDescent="0.25">
      <c r="B5" t="s">
        <v>60</v>
      </c>
      <c r="D5">
        <v>2026</v>
      </c>
    </row>
    <row r="6" spans="2:4" x14ac:dyDescent="0.25">
      <c r="B6" t="s">
        <v>61</v>
      </c>
      <c r="D6">
        <v>2027</v>
      </c>
    </row>
    <row r="7" spans="2:4" x14ac:dyDescent="0.25">
      <c r="B7" t="s">
        <v>62</v>
      </c>
      <c r="D7">
        <v>2028</v>
      </c>
    </row>
    <row r="8" spans="2:4" x14ac:dyDescent="0.25">
      <c r="B8" t="s">
        <v>63</v>
      </c>
      <c r="D8">
        <v>2029</v>
      </c>
    </row>
    <row r="9" spans="2:4" x14ac:dyDescent="0.25">
      <c r="B9" t="s">
        <v>64</v>
      </c>
      <c r="D9">
        <v>2030</v>
      </c>
    </row>
    <row r="10" spans="2:4" x14ac:dyDescent="0.25">
      <c r="B10" t="s">
        <v>3</v>
      </c>
    </row>
    <row r="11" spans="2:4" x14ac:dyDescent="0.25">
      <c r="B11" t="s">
        <v>65</v>
      </c>
    </row>
    <row r="12" spans="2:4" x14ac:dyDescent="0.25">
      <c r="B12" t="s">
        <v>66</v>
      </c>
    </row>
    <row r="13" spans="2:4" x14ac:dyDescent="0.25">
      <c r="B13" t="s">
        <v>67</v>
      </c>
    </row>
    <row r="14" spans="2:4" x14ac:dyDescent="0.25">
      <c r="B14" t="s">
        <v>68</v>
      </c>
    </row>
    <row r="15" spans="2:4" x14ac:dyDescent="0.25">
      <c r="B15" t="s">
        <v>69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ee99d4a126474fa490b92ee6b12bdf xmlns="bb05db58-e1bb-4619-a3cb-267d54ff541a">
      <Terms xmlns="http://schemas.microsoft.com/office/infopath/2007/PartnerControls"/>
    </f1ee99d4a126474fa490b92ee6b12bdf>
    <gab69b3f8c514f2ab438a4ca67806021 xmlns="bb05db58-e1bb-4619-a3cb-267d54ff541a">
      <Terms xmlns="http://schemas.microsoft.com/office/infopath/2007/PartnerControls"/>
    </gab69b3f8c514f2ab438a4ca67806021>
    <TaxCatchAll xmlns="bb05db58-e1bb-4619-a3cb-267d54ff541a" xsi:nil="true"/>
    <_dlc_DocId xmlns="bb05db58-e1bb-4619-a3cb-267d54ff541a">KJX2NWH2F525-954296799-288833</_dlc_DocId>
    <_dlc_DocIdUrl xmlns="bb05db58-e1bb-4619-a3cb-267d54ff541a">
      <Url>https://ministryofjusticenz.sharepoint.com/sites/TAMAC/_layouts/15/DocIdRedir.aspx?ID=KJX2NWH2F525-954296799-288833</Url>
      <Description>KJX2NWH2F525-954296799-288833</Description>
    </_dlc_DocIdUrl>
    <lcf76f155ced4ddcb4097134ff3c332f xmlns="7f687699-5358-442a-bc4d-a2a8d9f3390e">
      <Terms xmlns="http://schemas.microsoft.com/office/infopath/2007/PartnerControls"/>
    </lcf76f155ced4ddcb4097134ff3c332f>
    <InvoiceorSow xmlns="7f687699-5358-442a-bc4d-a2a8d9f3390e" xsi:nil="true"/>
    <Noteskeywords xmlns="7f687699-5358-442a-bc4d-a2a8d9f3390e" xsi:nil="true"/>
    <_Flow_SignoffStatus xmlns="7f687699-5358-442a-bc4d-a2a8d9f3390e" xsi:nil="true"/>
    <Status xmlns="7f687699-5358-442a-bc4d-a2a8d9f3390e" xsi:nil="true"/>
    <Sortorder xmlns="7f687699-5358-442a-bc4d-a2a8d9f3390e" xsi:nil="true"/>
    <Supplier xmlns="7f687699-5358-442a-bc4d-a2a8d9f3390e" xsi:nil="true"/>
    <SOWExpiryDate xmlns="7f687699-5358-442a-bc4d-a2a8d9f339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A Document" ma:contentTypeID="0x010100C8C6BF4FE6CD0C478E8E9D95C9A622A401006101AC3657AACD4BB2A2B7BBF7242E3D" ma:contentTypeVersion="23" ma:contentTypeDescription="" ma:contentTypeScope="" ma:versionID="0758ce1c93b27a1ee2ab2051760e92aa">
  <xsd:schema xmlns:xsd="http://www.w3.org/2001/XMLSchema" xmlns:xs="http://www.w3.org/2001/XMLSchema" xmlns:p="http://schemas.microsoft.com/office/2006/metadata/properties" xmlns:ns2="bb05db58-e1bb-4619-a3cb-267d54ff541a" xmlns:ns3="7f687699-5358-442a-bc4d-a2a8d9f3390e" targetNamespace="http://schemas.microsoft.com/office/2006/metadata/properties" ma:root="true" ma:fieldsID="8c392e2b3b9492980b209e14acc7f08b" ns2:_="" ns3:_="">
    <xsd:import namespace="bb05db58-e1bb-4619-a3cb-267d54ff541a"/>
    <xsd:import namespace="7f687699-5358-442a-bc4d-a2a8d9f3390e"/>
    <xsd:element name="properties">
      <xsd:complexType>
        <xsd:sequence>
          <xsd:element name="documentManagement">
            <xsd:complexType>
              <xsd:all>
                <xsd:element ref="ns2:f1ee99d4a126474fa490b92ee6b12bdf" minOccurs="0"/>
                <xsd:element ref="ns2:TaxCatchAll" minOccurs="0"/>
                <xsd:element ref="ns2:TaxCatchAllLabel" minOccurs="0"/>
                <xsd:element ref="ns2:gab69b3f8c514f2ab438a4ca67806021" minOccurs="0"/>
                <xsd:element ref="ns2:_dlc_DocId" minOccurs="0"/>
                <xsd:element ref="ns2:_dlc_DocIdUrl" minOccurs="0"/>
                <xsd:element ref="ns2:_dlc_DocIdPersistId" minOccurs="0"/>
                <xsd:element ref="ns3:InvoiceorSow" minOccurs="0"/>
                <xsd:element ref="ns3:Supplier" minOccurs="0"/>
                <xsd:element ref="ns3:Status" minOccurs="0"/>
                <xsd:element ref="ns3:SOWExpiryDate" minOccurs="0"/>
                <xsd:element ref="ns3:Noteskeyword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2:SharedWithUsers" minOccurs="0"/>
                <xsd:element ref="ns2:SharedWithDetails" minOccurs="0"/>
                <xsd:element ref="ns3:_Flow_SignoffStatus" minOccurs="0"/>
                <xsd:element ref="ns3:Sortorder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5db58-e1bb-4619-a3cb-267d54ff541a" elementFormDefault="qualified">
    <xsd:import namespace="http://schemas.microsoft.com/office/2006/documentManagement/types"/>
    <xsd:import namespace="http://schemas.microsoft.com/office/infopath/2007/PartnerControls"/>
    <xsd:element name="f1ee99d4a126474fa490b92ee6b12bdf" ma:index="8" nillable="true" ma:taxonomy="true" ma:internalName="f1ee99d4a126474fa490b92ee6b12bdf" ma:taxonomyFieldName="BusinessActivity" ma:displayName="Business Activity" ma:default="" ma:fieldId="{f1ee99d4-a126-474f-a490-b92ee6b12bdf}" ma:sspId="e1e2d475-dc97-41b9-a896-027d07f5a0e8" ma:termSetId="7fdcff37-7cb5-40ea-bfab-422af30580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e7a0686-daa0-4c8e-8667-803c6d02253c}" ma:internalName="TaxCatchAll" ma:showField="CatchAllData" ma:web="bb05db58-e1bb-4619-a3cb-267d54ff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e7a0686-daa0-4c8e-8667-803c6d02253c}" ma:internalName="TaxCatchAllLabel" ma:readOnly="true" ma:showField="CatchAllDataLabel" ma:web="bb05db58-e1bb-4619-a3cb-267d54ff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ab69b3f8c514f2ab438a4ca67806021" ma:index="12" nillable="true" ma:taxonomy="true" ma:internalName="gab69b3f8c514f2ab438a4ca67806021" ma:taxonomyFieldName="DocumentType" ma:displayName="Document Type" ma:default="" ma:fieldId="{0ab69b3f-8c51-4f2a-b438-a4ca67806021}" ma:sspId="e1e2d475-dc97-41b9-a896-027d07f5a0e8" ma:termSetId="9a0f1dcf-5ff3-4310-bcf0-a07d8c5519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87699-5358-442a-bc4d-a2a8d9f3390e" elementFormDefault="qualified">
    <xsd:import namespace="http://schemas.microsoft.com/office/2006/documentManagement/types"/>
    <xsd:import namespace="http://schemas.microsoft.com/office/infopath/2007/PartnerControls"/>
    <xsd:element name="InvoiceorSow" ma:index="17" nillable="true" ma:displayName="Invoice or Sow" ma:format="Dropdown" ma:internalName="InvoiceorSow">
      <xsd:simpleType>
        <xsd:restriction base="dms:Choice">
          <xsd:enumeration value="Invoice"/>
          <xsd:enumeration value="SOW"/>
          <xsd:enumeration value="Other"/>
        </xsd:restriction>
      </xsd:simpleType>
    </xsd:element>
    <xsd:element name="Supplier" ma:index="18" nillable="true" ma:displayName="Supplier" ma:format="Dropdown" ma:internalName="Supplier">
      <xsd:simpleType>
        <xsd:restriction base="dms:Choice">
          <xsd:enumeration value="Anthony Patete"/>
          <xsd:enumeration value="Bassett Kay"/>
          <xsd:enumeration value="David Alexander"/>
          <xsd:enumeration value="David Armstrong"/>
          <xsd:enumeration value="Mark Derby"/>
          <xsd:enumeration value="Moka Apiti"/>
          <xsd:enumeration value="Paul Christoffel"/>
          <xsd:enumeration value="Paul Thomas"/>
          <xsd:enumeration value="Sam Carpenter"/>
          <xsd:enumeration value="Tanja Rother"/>
          <xsd:enumeration value="Terence Green"/>
          <xsd:enumeration value="Walghan Partners"/>
          <xsd:enumeration value="West Egg"/>
          <xsd:enumeration value="Other"/>
        </xsd:restriction>
      </xsd:simpleType>
    </xsd:element>
    <xsd:element name="Status" ma:index="19" nillable="true" ma:displayName="Status" ma:format="Dropdown" ma:internalName="Status">
      <xsd:simpleType>
        <xsd:restriction base="dms:Choice">
          <xsd:enumeration value="Current"/>
          <xsd:enumeration value="Completed"/>
        </xsd:restriction>
      </xsd:simpleType>
    </xsd:element>
    <xsd:element name="SOWExpiryDate" ma:index="20" nillable="true" ma:displayName="SOW Expiry Date" ma:format="DateOnly" ma:internalName="SOWExpiryDate">
      <xsd:simpleType>
        <xsd:restriction base="dms:DateTime"/>
      </xsd:simpleType>
    </xsd:element>
    <xsd:element name="Noteskeywords" ma:index="21" nillable="true" ma:displayName="Notes &amp; key words" ma:format="Dropdown" ma:internalName="Noteskeywords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e1e2d475-dc97-41b9-a896-027d07f5a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34" nillable="true" ma:displayName="Sign-off status" ma:internalName="Sign_x002d_off_x0020_status">
      <xsd:simpleType>
        <xsd:restriction base="dms:Text"/>
      </xsd:simpleType>
    </xsd:element>
    <xsd:element name="Sortorder" ma:index="35" nillable="true" ma:displayName="Sort order" ma:decimals="1" ma:format="Dropdown" ma:internalName="Sortorder" ma:percentage="FALSE">
      <xsd:simpleType>
        <xsd:restriction base="dms:Number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8B93D8-1F91-4E1F-AF65-80A423958084}">
  <ds:schemaRefs>
    <ds:schemaRef ds:uri="http://schemas.microsoft.com/office/2006/metadata/properties"/>
    <ds:schemaRef ds:uri="http://schemas.microsoft.com/office/infopath/2007/PartnerControls"/>
    <ds:schemaRef ds:uri="bb05db58-e1bb-4619-a3cb-267d54ff541a"/>
    <ds:schemaRef ds:uri="7f687699-5358-442a-bc4d-a2a8d9f3390e"/>
  </ds:schemaRefs>
</ds:datastoreItem>
</file>

<file path=customXml/itemProps2.xml><?xml version="1.0" encoding="utf-8"?>
<ds:datastoreItem xmlns:ds="http://schemas.openxmlformats.org/officeDocument/2006/customXml" ds:itemID="{D515FF67-0241-4416-AE4E-D480300DE7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9FA82-34DA-47AE-8767-82DE5B5E38A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B83C8B0-8EE7-4FBB-9C8B-D694960BF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5db58-e1bb-4619-a3cb-267d54ff541a"/>
    <ds:schemaRef ds:uri="7f687699-5358-442a-bc4d-a2a8d9f33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- Act </vt:lpstr>
      <vt:lpstr>Work-Plan</vt:lpstr>
      <vt:lpstr>Lookup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(Additional Docs) Budget Template</dc:title>
  <dc:subject/>
  <dc:creator>Fieldes, Tim</dc:creator>
  <cp:keywords/>
  <dc:description/>
  <cp:lastModifiedBy>Millen, Miranda</cp:lastModifiedBy>
  <cp:revision/>
  <dcterms:created xsi:type="dcterms:W3CDTF">2024-06-18T04:15:11Z</dcterms:created>
  <dcterms:modified xsi:type="dcterms:W3CDTF">2026-07-30T02:47:36Z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0x010100C8C6BF4FE6CD0C478E8E9D95C9A622A401006101AC3657AACD4BB2A2B7BBF7242E3D</vt:lpwstr>
  </property>
  <property fmtid="{D5CDD505-2E9C-101B-9397-08002B2CF9AE}" pid="3" name="_dlc_DocIdItemGuid">
    <vt:lpwstr>95ce1b88-ffcf-46c2-af53-39d921bb6dc1</vt:lpwstr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BusinessActivity">
    <vt:lpwstr/>
  </property>
  <property fmtid="{D5CDD505-2E9C-101B-9397-08002B2CF9AE}" pid="7" name="_AdHocReviewCycleID">
    <vt:i4>-425832402</vt:i4>
  </property>
  <property fmtid="{D5CDD505-2E9C-101B-9397-08002B2CF9AE}" pid="8" name="_NewReviewCycle">
    <vt:lpwstr/>
  </property>
  <property fmtid="{D5CDD505-2E9C-101B-9397-08002B2CF9AE}" pid="9" name="_EmailSubject">
    <vt:lpwstr>Website Additional Update - Budget Template</vt:lpwstr>
  </property>
  <property fmtid="{D5CDD505-2E9C-101B-9397-08002B2CF9AE}" pid="10" name="_AuthorEmail">
    <vt:lpwstr>Tim.Fieldes@tearawhiti.govt.nz</vt:lpwstr>
  </property>
  <property fmtid="{D5CDD505-2E9C-101B-9397-08002B2CF9AE}" pid="11" name="_AuthorEmailDisplayName">
    <vt:lpwstr>Fieldes, Tim</vt:lpwstr>
  </property>
  <property fmtid="{D5CDD505-2E9C-101B-9397-08002B2CF9AE}" pid="12" name="_ReviewingToolsShownOnce">
    <vt:lpwstr/>
  </property>
</Properties>
</file>